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microsoft.com/office/2020/02/relationships/classificationlabels" Target="docMetadata/LabelInfo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alender 2025" sheetId="1" state="visible" r:id="rId3"/>
    <sheet name="Fractievergadering" sheetId="2" state="visible" r:id="rId4"/>
    <sheet name="Punten beleidsverklaring NVA-HN" sheetId="3" state="visible" r:id="rId5"/>
    <sheet name="Communicatie" sheetId="4" state="visible" r:id="rId6"/>
    <sheet name="Vertegenwoordiging in raden" sheetId="5" state="visible" r:id="rId7"/>
  </sheets>
  <definedNames>
    <definedName function="false" hidden="true" localSheetId="3" name="_xlnm._FilterDatabase" vbProcedure="false">Communicatie!$A$1:$G$10</definedName>
    <definedName function="false" hidden="true" localSheetId="1" name="_xlnm._FilterDatabase" vbProcedure="false">Fractievergadering!$A$1:$E$1</definedName>
    <definedName function="false" hidden="false" localSheetId="0" name="_xlnm.Print_Area" vbProcedure="false">'Kalender 2025'!$C$5:$AG$32</definedName>
    <definedName function="false" hidden="true" localSheetId="2" name="_xlnm._FilterDatabase" vbProcedure="false">'Punten beleidsverklaring NVA-HN'!$A$1:$C$1</definedName>
    <definedName function="false" hidden="true" localSheetId="4" name="_xlnm._FilterDatabase" vbProcedure="false">'Vertegenwoordiging in raden'!$A$1:$C$1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<sst xmlns="http://schemas.openxmlformats.org/spreadsheetml/2006/main" count="116" uniqueCount="85">
  <si>
    <t xml:space="preserve"> </t>
  </si>
  <si>
    <t xml:space="preserve">Jaar  </t>
  </si>
  <si>
    <t xml:space="preserve">Maand  </t>
  </si>
  <si>
    <t xml:space="preserve">Eerste dag  </t>
  </si>
  <si>
    <t xml:space="preserve">1:zo, 2:ma ...</t>
  </si>
  <si>
    <t xml:space="preserve">Jaaroverzicht</t>
  </si>
  <si>
    <t xml:space="preserve">Duw&amp;Trek groep</t>
  </si>
  <si>
    <t xml:space="preserve">Tussen fractie en gemeenteraad</t>
  </si>
  <si>
    <t xml:space="preserve">Fractievergadering</t>
  </si>
  <si>
    <t xml:space="preserve">Ten vroegste 8 kdgn voor gemeenteraad</t>
  </si>
  <si>
    <t xml:space="preserve">Gemeenteraad&amp;Raad voor maatschappelijk welzijn</t>
  </si>
  <si>
    <t xml:space="preserve">Laatste dinsdag van de maand</t>
  </si>
  <si>
    <t xml:space="preserve">Feestdag</t>
  </si>
  <si>
    <t xml:space="preserve">Schoolvakantie</t>
  </si>
  <si>
    <t xml:space="preserve">Data Duw &amp; Trekgroep</t>
  </si>
  <si>
    <r>
      <rPr>
        <b val="true"/>
        <sz val="12"/>
        <rFont val="Seaford"/>
        <family val="0"/>
        <charset val="1"/>
      </rPr>
      <t xml:space="preserve">Gemeenteraad</t>
    </r>
    <r>
      <rPr>
        <sz val="12"/>
        <rFont val="Seaford"/>
        <family val="0"/>
        <charset val="1"/>
      </rPr>
      <t xml:space="preserve"> (invullen)</t>
    </r>
  </si>
  <si>
    <t xml:space="preserve">Locatie D&amp;T</t>
  </si>
  <si>
    <t xml:space="preserve">Sportpark</t>
  </si>
  <si>
    <t xml:space="preserve">Datum Gemeenteraad</t>
  </si>
  <si>
    <t xml:space="preserve">Onderwerp</t>
  </si>
  <si>
    <t xml:space="preserve">Opmerkingen HB</t>
  </si>
  <si>
    <t xml:space="preserve">Te stellen vragen</t>
  </si>
  <si>
    <t xml:space="preserve">Ontvangen feedback</t>
  </si>
  <si>
    <t xml:space="preserve">Beleidspunt</t>
  </si>
  <si>
    <t xml:space="preserve">Toelichting</t>
  </si>
  <si>
    <t xml:space="preserve">Gegeven opmerkingen/project</t>
  </si>
  <si>
    <t xml:space="preserve">Actie</t>
  </si>
  <si>
    <t xml:space="preserve">Frequentie</t>
  </si>
  <si>
    <t xml:space="preserve">Kanaal</t>
  </si>
  <si>
    <t xml:space="preserve">Wie</t>
  </si>
  <si>
    <t xml:space="preserve">Wanneer</t>
  </si>
  <si>
    <t xml:space="preserve">Locatie (indien van toepassing)</t>
  </si>
  <si>
    <t xml:space="preserve">Opmerking</t>
  </si>
  <si>
    <t xml:space="preserve">Kleine Beweger</t>
  </si>
  <si>
    <t xml:space="preserve">Per kwartaal</t>
  </si>
  <si>
    <t xml:space="preserve">Mail + linken op social Media naar kleine beweger op website</t>
  </si>
  <si>
    <t xml:space="preserve">nvt</t>
  </si>
  <si>
    <t xml:space="preserve">Format bekijken?</t>
  </si>
  <si>
    <t xml:space="preserve">Grote Beweger</t>
  </si>
  <si>
    <t xml:space="preserve">?</t>
  </si>
  <si>
    <t xml:space="preserve">per post</t>
  </si>
  <si>
    <t xml:space="preserve">Nood aan goede lay-out</t>
  </si>
  <si>
    <t xml:space="preserve">Samenvatting belangrijkste punten GR</t>
  </si>
  <si>
    <t xml:space="preserve">Maandelijks</t>
  </si>
  <si>
    <t xml:space="preserve">Facebook en Instagram</t>
  </si>
  <si>
    <t xml:space="preserve">Uitnodiging om naar de GR te komen</t>
  </si>
  <si>
    <t xml:space="preserve">Café Carrousel 1   </t>
  </si>
  <si>
    <t xml:space="preserve">Jaarlijks</t>
  </si>
  <si>
    <t xml:space="preserve">Bijeenkomst</t>
  </si>
  <si>
    <t xml:space="preserve">Kans grijpen om emailadressen te verzamelen</t>
  </si>
  <si>
    <t xml:space="preserve">Café Carrousel 2  </t>
  </si>
  <si>
    <t xml:space="preserve">Jaarlijkse update stand van zaken</t>
  </si>
  <si>
    <t xml:space="preserve">Flyer/Brief</t>
  </si>
  <si>
    <t xml:space="preserve">Nieuwjaarsreceptie</t>
  </si>
  <si>
    <t xml:space="preserve">Canvasronde</t>
  </si>
  <si>
    <t xml:space="preserve">Deur aan deur</t>
  </si>
  <si>
    <t xml:space="preserve">Iedereen, gelinked aan item op GR, app waarop je adressen kan noteren die nog niet gedaan zijn</t>
  </si>
  <si>
    <t xml:space="preserve">Website</t>
  </si>
  <si>
    <t xml:space="preserve">Online</t>
  </si>
  <si>
    <t xml:space="preserve">Linken naar alle communicatie die we doen+kleine bewegers posten</t>
  </si>
  <si>
    <t xml:space="preserve">Nieuwe website opzetten? Overdracht Peter</t>
  </si>
  <si>
    <t xml:space="preserve">Eenmalig</t>
  </si>
  <si>
    <t xml:space="preserve">Memes?</t>
  </si>
  <si>
    <t xml:space="preserve">Updaten format van kleine beweger en flyers?</t>
  </si>
  <si>
    <t xml:space="preserve">Verdienstelijke Hovenaar = Ritje</t>
  </si>
  <si>
    <t xml:space="preserve">Da Capo</t>
  </si>
  <si>
    <t xml:space="preserve">Viering Jo &amp; Filip</t>
  </si>
  <si>
    <t xml:space="preserve">Afscheid Jo &amp; Filip als GR -leden</t>
  </si>
  <si>
    <t xml:space="preserve">Inschakelen externe specialist Communicatie</t>
  </si>
  <si>
    <t xml:space="preserve">Interne eindverantwoordelijke nodig om deadlines te halen = contactpunt voor externe partner. Wat willen we leren/hulp mee krijgen? Herkenbaarheid, waarvoor welk medium, doelgroepen, rekening houdend met populatie van Hove. Bestaande aanhangers warm houden + uitbreiden van contacten + informeren stavaza</t>
  </si>
  <si>
    <t xml:space="preserve">Oppositie voeren</t>
  </si>
  <si>
    <t xml:space="preserve">Ad Hoc</t>
  </si>
  <si>
    <t xml:space="preserve">Perscontacten onderhouden</t>
  </si>
  <si>
    <t xml:space="preserve">Rol van vooruit en groep uitklaren</t>
  </si>
  <si>
    <t xml:space="preserve">behouden we blauw, naast rood, groen en wit? Lokaal blijven uitspelen als strategie – vraag voor externe expert. En blijven partijlogo’s erop staan pf niet?</t>
  </si>
  <si>
    <t xml:space="preserve">Orgaan</t>
  </si>
  <si>
    <t xml:space="preserve">Aandachtspunten</t>
  </si>
  <si>
    <t xml:space="preserve">AGB</t>
  </si>
  <si>
    <t xml:space="preserve">Politieraad</t>
  </si>
  <si>
    <t xml:space="preserve">Bijzonder comité</t>
  </si>
  <si>
    <t xml:space="preserve">Lokaal Woonoverleg</t>
  </si>
  <si>
    <t xml:space="preserve">Jeugdraad</t>
  </si>
  <si>
    <t xml:space="preserve">Arne als vertegenwoordiger van Jaanimo</t>
  </si>
  <si>
    <t xml:space="preserve">JOC</t>
  </si>
  <si>
    <t xml:space="preserve">Cultuurraad</t>
  </si>
</sst>
</file>

<file path=xl/styles.xml><?xml version="1.0" encoding="utf-8"?>
<styleSheet xmlns="http://schemas.openxmlformats.org/spreadsheetml/2006/main">
  <numFmts count="9">
    <numFmt numFmtId="164" formatCode="mmmm"/>
    <numFmt numFmtId="165" formatCode="General"/>
    <numFmt numFmtId="166" formatCode="General"/>
    <numFmt numFmtId="167" formatCode="mmmm&quot; '&quot;yy"/>
    <numFmt numFmtId="168" formatCode="d"/>
    <numFmt numFmtId="169" formatCode="[$-F800]dddd&quot;, &quot;mmmm\ dd&quot;, &quot;yyyy"/>
    <numFmt numFmtId="170" formatCode="d\/mm\/yyyy"/>
    <numFmt numFmtId="171" formatCode="dddd&quot;, &quot;d\ mmmm\ yyyy"/>
    <numFmt numFmtId="172" formatCode="dd/mm/yy"/>
  </numFmts>
  <fonts count="2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Seaford"/>
      <family val="0"/>
      <charset val="1"/>
    </font>
    <font>
      <b val="true"/>
      <sz val="11"/>
      <name val="Seaford"/>
      <family val="0"/>
      <charset val="1"/>
    </font>
    <font>
      <sz val="11"/>
      <name val="Seaford"/>
      <family val="0"/>
      <charset val="1"/>
    </font>
    <font>
      <i val="true"/>
      <sz val="9"/>
      <color theme="1" tint="0.2499"/>
      <name val="Seaford"/>
      <family val="0"/>
      <charset val="1"/>
    </font>
    <font>
      <sz val="8"/>
      <name val="Seaford"/>
      <family val="0"/>
      <charset val="1"/>
    </font>
    <font>
      <sz val="12"/>
      <name val="Seaford"/>
      <family val="0"/>
      <charset val="1"/>
    </font>
    <font>
      <b val="true"/>
      <sz val="40"/>
      <color theme="8"/>
      <name val="Seaford"/>
      <family val="0"/>
      <charset val="1"/>
    </font>
    <font>
      <sz val="40"/>
      <color theme="8"/>
      <name val="Seaford"/>
      <family val="0"/>
      <charset val="1"/>
    </font>
    <font>
      <sz val="14"/>
      <name val="Seaford"/>
      <family val="0"/>
      <charset val="1"/>
    </font>
    <font>
      <b val="true"/>
      <sz val="12"/>
      <color theme="0"/>
      <name val="Seaford"/>
      <family val="0"/>
      <charset val="1"/>
    </font>
    <font>
      <sz val="10"/>
      <color theme="1" tint="0.2499"/>
      <name val="Seaford"/>
      <family val="0"/>
      <charset val="1"/>
    </font>
    <font>
      <b val="true"/>
      <sz val="12"/>
      <name val="Seaford"/>
      <family val="0"/>
      <charset val="1"/>
    </font>
    <font>
      <i val="true"/>
      <sz val="12"/>
      <name val="Seaford"/>
      <family val="0"/>
      <charset val="1"/>
    </font>
    <font>
      <i val="true"/>
      <sz val="12"/>
      <color rgb="FFFF0000"/>
      <name val="Seaford"/>
      <family val="0"/>
      <charset val="1"/>
    </font>
    <font>
      <b val="true"/>
      <sz val="10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0.05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theme="8"/>
        <bgColor rgb="FF2E75B6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BFBFBF"/>
      </patternFill>
    </fill>
    <fill>
      <patternFill patternType="solid">
        <fgColor rgb="FFFFC000"/>
        <bgColor rgb="FFFF9900"/>
      </patternFill>
    </fill>
    <fill>
      <patternFill patternType="solid">
        <fgColor theme="0"/>
        <bgColor rgb="FFF2F2F2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>
        <color theme="0" tint="-0.25"/>
      </left>
      <right style="thin">
        <color theme="0" tint="-0.25"/>
      </right>
      <top style="thin">
        <color theme="0" tint="-0.25"/>
      </top>
      <bottom style="thin">
        <color theme="0" tint="-0.25"/>
      </bottom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</borders>
  <cellStyleXfs count="21"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5"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5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7" fillId="2" borderId="0" xfId="0" applyFont="true" applyBorder="false" applyAlignment="true" applyProtection="true">
      <alignment horizontal="left" vertical="center" textRotation="0" wrapText="false" indent="1" shrinkToFit="false"/>
      <protection locked="true" hidden="false"/>
    </xf>
    <xf numFmtId="165" fontId="8" fillId="2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3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2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14" fillId="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2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2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5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8" fontId="4" fillId="7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15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5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6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5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6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9" fontId="9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9" fillId="6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6" fillId="6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2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9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4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7" fillId="6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4" fillId="6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65" fontId="18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top" textRotation="0" wrapText="false" indent="0" shrinkToFit="false"/>
      <protection locked="true" hidden="false"/>
    </xf>
    <xf numFmtId="170" fontId="19" fillId="0" borderId="1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9" fillId="0" borderId="1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1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5" fontId="18" fillId="0" borderId="1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12" xfId="0" applyFont="false" applyBorder="true" applyAlignment="true" applyProtection="true">
      <alignment horizontal="general" vertical="top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8" fillId="0" borderId="1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18" fillId="0" borderId="12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0" fillId="0" borderId="1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1" fontId="0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0" fillId="0" borderId="12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72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al 2" xfId="20"/>
  </cellStyles>
  <dxfs count="15"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numFmt numFmtId="164" formatCode="mmmm"/>
    </dxf>
    <dxf>
      <font>
        <color rgb="FF2E75B6"/>
      </font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2E75B6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Vertex42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2">
      <a:majorFont>
        <a:latin typeface="Seaford" pitchFamily="0" charset="1"/>
        <a:ea typeface=""/>
        <a:cs typeface=""/>
      </a:majorFont>
      <a:minorFont>
        <a:latin typeface="Seaford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N36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K5" activeCellId="0" sqref="AK5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3.86"/>
    <col collapsed="false" customWidth="true" hidden="false" outlineLevel="0" max="2" min="2" style="1" width="3.15"/>
    <col collapsed="false" customWidth="true" hidden="false" outlineLevel="0" max="33" min="3" style="1" width="4"/>
    <col collapsed="false" customWidth="true" hidden="false" outlineLevel="0" max="34" min="34" style="1" width="3.15"/>
    <col collapsed="false" customWidth="true" hidden="false" outlineLevel="0" max="35" min="35" style="1" width="3.86"/>
    <col collapsed="false" customWidth="false" hidden="false" outlineLevel="0" max="36" min="36" style="1" width="9.14"/>
    <col collapsed="false" customWidth="true" hidden="false" outlineLevel="0" max="40" min="37" style="1" width="35.71"/>
    <col collapsed="false" customWidth="false" hidden="false" outlineLevel="0" max="16384" min="41" style="1" width="9.14"/>
  </cols>
  <sheetData>
    <row r="1" customFormat="false" ht="12.7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 t="s">
        <v>0</v>
      </c>
    </row>
    <row r="2" customFormat="false" ht="16.5" hidden="false" customHeight="true" outlineLevel="0" collapsed="false">
      <c r="A2" s="2"/>
      <c r="B2" s="3"/>
      <c r="C2" s="4"/>
      <c r="D2" s="5" t="s">
        <v>1</v>
      </c>
      <c r="E2" s="6" t="n">
        <v>2025</v>
      </c>
      <c r="F2" s="6"/>
      <c r="G2" s="6"/>
      <c r="H2" s="7"/>
      <c r="I2" s="4"/>
      <c r="J2" s="5" t="s">
        <v>2</v>
      </c>
      <c r="K2" s="6" t="n">
        <v>1</v>
      </c>
      <c r="L2" s="6"/>
      <c r="M2" s="6"/>
      <c r="N2" s="7"/>
      <c r="O2" s="7"/>
      <c r="P2" s="4"/>
      <c r="Q2" s="5" t="s">
        <v>3</v>
      </c>
      <c r="R2" s="6" t="n">
        <v>2</v>
      </c>
      <c r="S2" s="6"/>
      <c r="T2" s="6"/>
      <c r="U2" s="8" t="s">
        <v>4</v>
      </c>
      <c r="V2" s="7"/>
      <c r="W2" s="7"/>
      <c r="X2" s="7"/>
      <c r="Y2" s="2"/>
      <c r="Z2" s="2"/>
      <c r="AA2" s="2"/>
      <c r="AB2" s="2"/>
      <c r="AC2" s="2"/>
      <c r="AD2" s="2"/>
      <c r="AE2" s="2"/>
      <c r="AF2" s="2"/>
      <c r="AG2" s="9"/>
      <c r="AH2" s="3"/>
      <c r="AI2" s="2"/>
    </row>
    <row r="3" customFormat="false" ht="12.7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="10" customFormat="true" ht="12.75" hidden="false" customHeight="false" outlineLevel="0" collapsed="false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2"/>
      <c r="AJ4" s="1"/>
      <c r="AK4" s="1"/>
      <c r="AL4" s="1"/>
      <c r="AM4" s="1"/>
      <c r="AN4" s="1"/>
    </row>
    <row r="5" customFormat="false" ht="69.75" hidden="false" customHeight="true" outlineLevel="0" collapsed="false">
      <c r="A5" s="2"/>
      <c r="C5" s="11" t="n">
        <f aca="false">E2</f>
        <v>2025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2" t="s">
        <v>5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I5" s="2"/>
    </row>
    <row r="6" s="16" customFormat="true" ht="16.5" hidden="false" customHeight="true" outlineLevel="0" collapsed="false">
      <c r="A6" s="2"/>
      <c r="B6" s="1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2"/>
      <c r="AJ6" s="1"/>
      <c r="AK6" s="14" t="s">
        <v>6</v>
      </c>
      <c r="AL6" s="15" t="s">
        <v>7</v>
      </c>
      <c r="AM6" s="1"/>
      <c r="AN6" s="1"/>
    </row>
    <row r="7" s="15" customFormat="true" ht="21" hidden="false" customHeight="true" outlineLevel="0" collapsed="false">
      <c r="A7" s="17"/>
      <c r="B7" s="16"/>
      <c r="C7" s="18" t="n">
        <f aca="false">DATE(E2,K2,1)</f>
        <v>45658</v>
      </c>
      <c r="D7" s="18"/>
      <c r="E7" s="18"/>
      <c r="F7" s="18"/>
      <c r="G7" s="18"/>
      <c r="H7" s="18"/>
      <c r="I7" s="18"/>
      <c r="J7" s="19"/>
      <c r="K7" s="18" t="n">
        <f aca="false">DATE(YEAR(C7+42),MONTH(C7+42),1)</f>
        <v>45689</v>
      </c>
      <c r="L7" s="18"/>
      <c r="M7" s="18"/>
      <c r="N7" s="18"/>
      <c r="O7" s="18"/>
      <c r="P7" s="18"/>
      <c r="Q7" s="18"/>
      <c r="R7" s="19"/>
      <c r="S7" s="18" t="n">
        <f aca="false">DATE(YEAR(K7+42),MONTH(K7+42),1)</f>
        <v>45717</v>
      </c>
      <c r="T7" s="18"/>
      <c r="U7" s="18"/>
      <c r="V7" s="18"/>
      <c r="W7" s="18"/>
      <c r="X7" s="18"/>
      <c r="Y7" s="18"/>
      <c r="Z7" s="19"/>
      <c r="AA7" s="18" t="n">
        <f aca="false">DATE(YEAR(S7+42),MONTH(S7+42),1)</f>
        <v>45748</v>
      </c>
      <c r="AB7" s="18"/>
      <c r="AC7" s="18"/>
      <c r="AD7" s="18"/>
      <c r="AE7" s="18"/>
      <c r="AF7" s="18"/>
      <c r="AG7" s="18"/>
      <c r="AH7" s="19"/>
      <c r="AI7" s="2"/>
      <c r="AJ7" s="16"/>
      <c r="AK7" s="20" t="s">
        <v>8</v>
      </c>
      <c r="AL7" s="15" t="s">
        <v>9</v>
      </c>
      <c r="AM7" s="16"/>
      <c r="AN7" s="16"/>
    </row>
    <row r="8" s="10" customFormat="true" ht="17.35" hidden="false" customHeight="false" outlineLevel="0" collapsed="false">
      <c r="A8" s="21"/>
      <c r="B8" s="15"/>
      <c r="C8" s="22" t="str">
        <f aca="false">CHOOSE(1+MOD($R$2+1-2,7),"Z","M","D","W","D","V","Z")</f>
        <v>M</v>
      </c>
      <c r="D8" s="22" t="str">
        <f aca="false">CHOOSE(1+MOD($R$2+2-2,7),"Z","M","D","W","D","V","Z")</f>
        <v>D</v>
      </c>
      <c r="E8" s="22" t="str">
        <f aca="false">CHOOSE(1+MOD($R$2+3-2,7),"Z","M","D","W","D","V","Z")</f>
        <v>W</v>
      </c>
      <c r="F8" s="22" t="str">
        <f aca="false">CHOOSE(1+MOD($R$2+4-2,7),"Z","M","D","W","D","V","Z")</f>
        <v>D</v>
      </c>
      <c r="G8" s="22" t="str">
        <f aca="false">CHOOSE(1+MOD($R$2+5-2,7),"Z","M","D","W","D","V","Z")</f>
        <v>V</v>
      </c>
      <c r="H8" s="22" t="str">
        <f aca="false">CHOOSE(1+MOD($R$2+6-2,7),"Z","M","D","W","D","V","Z")</f>
        <v>Z</v>
      </c>
      <c r="I8" s="22" t="str">
        <f aca="false">CHOOSE(1+MOD($R$2+7-2,7),"Z","M","D","W","D","V","Z")</f>
        <v>Z</v>
      </c>
      <c r="J8" s="13"/>
      <c r="K8" s="22" t="str">
        <f aca="false">CHOOSE(1+MOD($R$2+1-2,7),"Z","M","D","W","D","V","Z")</f>
        <v>M</v>
      </c>
      <c r="L8" s="22" t="str">
        <f aca="false">CHOOSE(1+MOD($R$2+2-2,7),"Z","M","D","W","D","V","Z")</f>
        <v>D</v>
      </c>
      <c r="M8" s="22" t="str">
        <f aca="false">CHOOSE(1+MOD($R$2+3-2,7),"Z","M","D","W","D","V","Z")</f>
        <v>W</v>
      </c>
      <c r="N8" s="22" t="str">
        <f aca="false">CHOOSE(1+MOD($R$2+4-2,7),"Z","M","D","W","D","V","Z")</f>
        <v>D</v>
      </c>
      <c r="O8" s="22" t="str">
        <f aca="false">CHOOSE(1+MOD($R$2+5-2,7),"Z","M","D","W","D","V","Z")</f>
        <v>V</v>
      </c>
      <c r="P8" s="22" t="str">
        <f aca="false">CHOOSE(1+MOD($R$2+6-2,7),"Z","M","D","W","D","V","Z")</f>
        <v>Z</v>
      </c>
      <c r="Q8" s="22" t="str">
        <f aca="false">CHOOSE(1+MOD($R$2+7-2,7),"Z","M","D","W","D","V","Z")</f>
        <v>Z</v>
      </c>
      <c r="R8" s="13"/>
      <c r="S8" s="22" t="str">
        <f aca="false">CHOOSE(1+MOD($R$2+1-2,7),"Z","M","D","W","D","V","Z")</f>
        <v>M</v>
      </c>
      <c r="T8" s="22" t="str">
        <f aca="false">CHOOSE(1+MOD($R$2+2-2,7),"Z","M","D","W","D","V","Z")</f>
        <v>D</v>
      </c>
      <c r="U8" s="22" t="str">
        <f aca="false">CHOOSE(1+MOD($R$2+3-2,7),"Z","M","D","W","D","V","Z")</f>
        <v>W</v>
      </c>
      <c r="V8" s="22" t="str">
        <f aca="false">CHOOSE(1+MOD($R$2+4-2,7),"Z","M","D","W","D","V","Z")</f>
        <v>D</v>
      </c>
      <c r="W8" s="22" t="str">
        <f aca="false">CHOOSE(1+MOD($R$2+5-2,7),"Z","M","D","W","D","V","Z")</f>
        <v>V</v>
      </c>
      <c r="X8" s="22" t="str">
        <f aca="false">CHOOSE(1+MOD($R$2+6-2,7),"Z","M","D","W","D","V","Z")</f>
        <v>Z</v>
      </c>
      <c r="Y8" s="22" t="str">
        <f aca="false">CHOOSE(1+MOD($R$2+7-2,7),"Z","M","D","W","D","V","Z")</f>
        <v>Z</v>
      </c>
      <c r="Z8" s="13"/>
      <c r="AA8" s="22" t="str">
        <f aca="false">CHOOSE(1+MOD($R$2+1-2,7),"Z","M","D","W","D","V","Z")</f>
        <v>M</v>
      </c>
      <c r="AB8" s="22" t="str">
        <f aca="false">CHOOSE(1+MOD($R$2+2-2,7),"Z","M","D","W","D","V","Z")</f>
        <v>D</v>
      </c>
      <c r="AC8" s="22" t="str">
        <f aca="false">CHOOSE(1+MOD($R$2+3-2,7),"Z","M","D","W","D","V","Z")</f>
        <v>W</v>
      </c>
      <c r="AD8" s="22" t="str">
        <f aca="false">CHOOSE(1+MOD($R$2+4-2,7),"Z","M","D","W","D","V","Z")</f>
        <v>D</v>
      </c>
      <c r="AE8" s="22" t="str">
        <f aca="false">CHOOSE(1+MOD($R$2+5-2,7),"Z","M","D","W","D","V","Z")</f>
        <v>V</v>
      </c>
      <c r="AF8" s="22" t="str">
        <f aca="false">CHOOSE(1+MOD($R$2+6-2,7),"Z","M","D","W","D","V","Z")</f>
        <v>Z</v>
      </c>
      <c r="AG8" s="22" t="str">
        <f aca="false">CHOOSE(1+MOD($R$2+7-2,7),"Z","M","D","W","D","V","Z")</f>
        <v>Z</v>
      </c>
      <c r="AH8" s="15"/>
      <c r="AI8" s="2"/>
      <c r="AJ8" s="15"/>
      <c r="AK8" s="23" t="s">
        <v>10</v>
      </c>
      <c r="AL8" s="15" t="s">
        <v>11</v>
      </c>
      <c r="AM8" s="15"/>
      <c r="AN8" s="15"/>
    </row>
    <row r="9" s="10" customFormat="true" ht="18" hidden="false" customHeight="true" outlineLevel="0" collapsed="false">
      <c r="A9" s="24"/>
      <c r="C9" s="25" t="str">
        <f aca="false">IF(WEEKDAY(C7,1)=MOD($R$2-1,7)+1,C7,"")</f>
        <v/>
      </c>
      <c r="D9" s="26" t="str">
        <f aca="false">IF(C9="",IF(WEEKDAY(C7,1)=MOD($R$2,7)+1,C7,""),C9+1)</f>
        <v/>
      </c>
      <c r="E9" s="27" t="n">
        <f aca="false">IF(D9="",IF(WEEKDAY(C7,1)=MOD($R$2+1,7)+1,C7,""),D9+1)</f>
        <v>45658</v>
      </c>
      <c r="F9" s="26" t="n">
        <f aca="false">IF(E9="",IF(WEEKDAY(C7,1)=MOD($R$2+2,7)+1,C7,""),E9+1)</f>
        <v>45659</v>
      </c>
      <c r="G9" s="26" t="n">
        <f aca="false">IF(F9="",IF(WEEKDAY(C7,1)=MOD($R$2+3,7)+1,C7,""),F9+1)</f>
        <v>45660</v>
      </c>
      <c r="H9" s="26" t="n">
        <f aca="false">IF(G9="",IF(WEEKDAY(C7,1)=MOD($R$2+4,7)+1,C7,""),G9+1)</f>
        <v>45661</v>
      </c>
      <c r="I9" s="28" t="n">
        <f aca="false">IF(H9="",IF(WEEKDAY(C7,1)=MOD($R$2+5,7)+1,C7,""),H9+1)</f>
        <v>45662</v>
      </c>
      <c r="J9" s="13"/>
      <c r="K9" s="29" t="str">
        <f aca="false">IF(WEEKDAY(K7,1)=MOD($R$2-1,7)+1,K7,"")</f>
        <v/>
      </c>
      <c r="L9" s="29" t="str">
        <f aca="false">IF(K9="",IF(WEEKDAY(K7,1)=MOD($R$2,7)+1,K7,""),K9+1)</f>
        <v/>
      </c>
      <c r="M9" s="29" t="str">
        <f aca="false">IF(L9="",IF(WEEKDAY(K7,1)=MOD($R$2+1,7)+1,K7,""),L9+1)</f>
        <v/>
      </c>
      <c r="N9" s="29" t="str">
        <f aca="false">IF(M9="",IF(WEEKDAY(K7,1)=MOD($R$2+2,7)+1,K7,""),M9+1)</f>
        <v/>
      </c>
      <c r="O9" s="29" t="str">
        <f aca="false">IF(N9="",IF(WEEKDAY(K7,1)=MOD($R$2+3,7)+1,K7,""),N9+1)</f>
        <v/>
      </c>
      <c r="P9" s="29" t="n">
        <f aca="false">IF(O9="",IF(WEEKDAY(K7,1)=MOD($R$2+4,7)+1,K7,""),O9+1)</f>
        <v>45689</v>
      </c>
      <c r="Q9" s="29" t="n">
        <f aca="false">IF(P9="",IF(WEEKDAY(K7,1)=MOD($R$2+5,7)+1,K7,""),P9+1)</f>
        <v>45690</v>
      </c>
      <c r="R9" s="13"/>
      <c r="S9" s="29" t="str">
        <f aca="false">IF(WEEKDAY(S7,1)=MOD($R$2-1,7)+1,S7,"")</f>
        <v/>
      </c>
      <c r="T9" s="29" t="str">
        <f aca="false">IF(S9="",IF(WEEKDAY(S7,1)=MOD($R$2,7)+1,S7,""),S9+1)</f>
        <v/>
      </c>
      <c r="U9" s="29" t="str">
        <f aca="false">IF(T9="",IF(WEEKDAY(S7,1)=MOD($R$2+1,7)+1,S7,""),T9+1)</f>
        <v/>
      </c>
      <c r="V9" s="29" t="str">
        <f aca="false">IF(U9="",IF(WEEKDAY(S7,1)=MOD($R$2+2,7)+1,S7,""),U9+1)</f>
        <v/>
      </c>
      <c r="W9" s="29" t="str">
        <f aca="false">IF(V9="",IF(WEEKDAY(S7,1)=MOD($R$2+3,7)+1,S7,""),V9+1)</f>
        <v/>
      </c>
      <c r="X9" s="29" t="n">
        <f aca="false">IF(W9="",IF(WEEKDAY(S7,1)=MOD($R$2+4,7)+1,S7,""),W9+1)</f>
        <v>45717</v>
      </c>
      <c r="Y9" s="29" t="n">
        <f aca="false">IF(X9="",IF(WEEKDAY(S7,1)=MOD($R$2+5,7)+1,S7,""),X9+1)</f>
        <v>45718</v>
      </c>
      <c r="Z9" s="13"/>
      <c r="AA9" s="29" t="str">
        <f aca="false">IF(WEEKDAY(AA7,1)=MOD($R$2-1,7)+1,AA7,"")</f>
        <v/>
      </c>
      <c r="AB9" s="29" t="n">
        <f aca="false">IF(AA9="",IF(WEEKDAY(AA7,1)=MOD($R$2,7)+1,AA7,""),AA9+1)</f>
        <v>45748</v>
      </c>
      <c r="AC9" s="29" t="n">
        <f aca="false">IF(AB9="",IF(WEEKDAY(AA7,1)=MOD($R$2+1,7)+1,AA7,""),AB9+1)</f>
        <v>45749</v>
      </c>
      <c r="AD9" s="29" t="n">
        <f aca="false">IF(AC9="",IF(WEEKDAY(AA7,1)=MOD($R$2+2,7)+1,AA7,""),AC9+1)</f>
        <v>45750</v>
      </c>
      <c r="AE9" s="29" t="n">
        <f aca="false">IF(AD9="",IF(WEEKDAY(AA7,1)=MOD($R$2+3,7)+1,AA7,""),AD9+1)</f>
        <v>45751</v>
      </c>
      <c r="AF9" s="29" t="n">
        <f aca="false">IF(AE9="",IF(WEEKDAY(AA7,1)=MOD($R$2+4,7)+1,AA7,""),AE9+1)</f>
        <v>45752</v>
      </c>
      <c r="AG9" s="29" t="n">
        <f aca="false">IF(AF9="",IF(WEEKDAY(AA7,1)=MOD($R$2+5,7)+1,AA7,""),AF9+1)</f>
        <v>45753</v>
      </c>
      <c r="AH9" s="15"/>
      <c r="AI9" s="2"/>
      <c r="AK9" s="30" t="s">
        <v>12</v>
      </c>
    </row>
    <row r="10" s="10" customFormat="true" ht="18" hidden="false" customHeight="true" outlineLevel="0" collapsed="false">
      <c r="A10" s="24"/>
      <c r="C10" s="29" t="n">
        <f aca="false">IF(I9="","",IF(MONTH(I9+1)&lt;&gt;MONTH(I9),"",I9+1))</f>
        <v>45663</v>
      </c>
      <c r="D10" s="29" t="n">
        <f aca="false">IF(C10="","",IF(MONTH(C10+1)&lt;&gt;MONTH(C10),"",C10+1))</f>
        <v>45664</v>
      </c>
      <c r="E10" s="29" t="n">
        <f aca="false">IF(D10="","",IF(MONTH(D10+1)&lt;&gt;MONTH(D10),"",D10+1))</f>
        <v>45665</v>
      </c>
      <c r="F10" s="29" t="n">
        <f aca="false">IF(E10="","",IF(MONTH(E10+1)&lt;&gt;MONTH(E10),"",E10+1))</f>
        <v>45666</v>
      </c>
      <c r="G10" s="29" t="n">
        <f aca="false">IF(F10="","",IF(MONTH(F10+1)&lt;&gt;MONTH(F10),"",F10+1))</f>
        <v>45667</v>
      </c>
      <c r="H10" s="29" t="n">
        <f aca="false">IF(G10="","",IF(MONTH(G10+1)&lt;&gt;MONTH(G10),"",G10+1))</f>
        <v>45668</v>
      </c>
      <c r="I10" s="29" t="n">
        <f aca="false">IF(H10="","",IF(MONTH(H10+1)&lt;&gt;MONTH(H10),"",H10+1))</f>
        <v>45669</v>
      </c>
      <c r="J10" s="13"/>
      <c r="K10" s="29" t="n">
        <f aca="false">IF(Q9="","",IF(MONTH(Q9+1)&lt;&gt;MONTH(Q9),"",Q9+1))</f>
        <v>45691</v>
      </c>
      <c r="L10" s="29" t="n">
        <f aca="false">IF(K10="","",IF(MONTH(K10+1)&lt;&gt;MONTH(K10),"",K10+1))</f>
        <v>45692</v>
      </c>
      <c r="M10" s="29" t="n">
        <f aca="false">IF(L10="","",IF(MONTH(L10+1)&lt;&gt;MONTH(L10),"",L10+1))</f>
        <v>45693</v>
      </c>
      <c r="N10" s="29" t="n">
        <f aca="false">IF(M10="","",IF(MONTH(M10+1)&lt;&gt;MONTH(M10),"",M10+1))</f>
        <v>45694</v>
      </c>
      <c r="O10" s="29" t="n">
        <f aca="false">IF(N10="","",IF(MONTH(N10+1)&lt;&gt;MONTH(N10),"",N10+1))</f>
        <v>45695</v>
      </c>
      <c r="P10" s="29" t="n">
        <f aca="false">IF(O10="","",IF(MONTH(O10+1)&lt;&gt;MONTH(O10),"",O10+1))</f>
        <v>45696</v>
      </c>
      <c r="Q10" s="29" t="n">
        <f aca="false">IF(P10="","",IF(MONTH(P10+1)&lt;&gt;MONTH(P10),"",P10+1))</f>
        <v>45697</v>
      </c>
      <c r="R10" s="13"/>
      <c r="S10" s="25" t="n">
        <f aca="false">IF(Y9="","",IF(MONTH(Y9+1)&lt;&gt;MONTH(Y9),"",Y9+1))</f>
        <v>45719</v>
      </c>
      <c r="T10" s="26" t="n">
        <f aca="false">IF(S10="","",IF(MONTH(S10+1)&lt;&gt;MONTH(S10),"",S10+1))</f>
        <v>45720</v>
      </c>
      <c r="U10" s="26" t="n">
        <f aca="false">IF(T10="","",IF(MONTH(T10+1)&lt;&gt;MONTH(T10),"",T10+1))</f>
        <v>45721</v>
      </c>
      <c r="V10" s="26" t="n">
        <f aca="false">IF(U10="","",IF(MONTH(U10+1)&lt;&gt;MONTH(U10),"",U10+1))</f>
        <v>45722</v>
      </c>
      <c r="W10" s="26" t="n">
        <f aca="false">IF(V10="","",IF(MONTH(V10+1)&lt;&gt;MONTH(V10),"",V10+1))</f>
        <v>45723</v>
      </c>
      <c r="X10" s="26" t="n">
        <f aca="false">IF(W10="","",IF(MONTH(W10+1)&lt;&gt;MONTH(W10),"",W10+1))</f>
        <v>45724</v>
      </c>
      <c r="Y10" s="28" t="n">
        <f aca="false">IF(X10="","",IF(MONTH(X10+1)&lt;&gt;MONTH(X10),"",X10+1))</f>
        <v>45725</v>
      </c>
      <c r="Z10" s="13"/>
      <c r="AA10" s="31" t="n">
        <f aca="false">IF(AG9="","",IF(MONTH(AG9+1)&lt;&gt;MONTH(AG9),"",AG9+1))</f>
        <v>45754</v>
      </c>
      <c r="AB10" s="32" t="n">
        <f aca="false">IF(AA10="","",IF(MONTH(AA10+1)&lt;&gt;MONTH(AA10),"",AA10+1))</f>
        <v>45755</v>
      </c>
      <c r="AC10" s="32" t="n">
        <f aca="false">IF(AB10="","",IF(MONTH(AB10+1)&lt;&gt;MONTH(AB10),"",AB10+1))</f>
        <v>45756</v>
      </c>
      <c r="AD10" s="32" t="n">
        <f aca="false">IF(AC10="","",IF(MONTH(AC10+1)&lt;&gt;MONTH(AC10),"",AC10+1))</f>
        <v>45757</v>
      </c>
      <c r="AE10" s="32" t="n">
        <f aca="false">IF(AD10="","",IF(MONTH(AD10+1)&lt;&gt;MONTH(AD10),"",AD10+1))</f>
        <v>45758</v>
      </c>
      <c r="AF10" s="32" t="n">
        <f aca="false">IF(AE10="","",IF(MONTH(AE10+1)&lt;&gt;MONTH(AE10),"",AE10+1))</f>
        <v>45759</v>
      </c>
      <c r="AG10" s="33" t="n">
        <f aca="false">IF(AF10="","",IF(MONTH(AF10+1)&lt;&gt;MONTH(AF10),"",AF10+1))</f>
        <v>45760</v>
      </c>
      <c r="AH10" s="15"/>
      <c r="AI10" s="2"/>
      <c r="AK10" s="34" t="s">
        <v>13</v>
      </c>
    </row>
    <row r="11" s="10" customFormat="true" ht="18" hidden="false" customHeight="true" outlineLevel="0" collapsed="false">
      <c r="A11" s="24"/>
      <c r="C11" s="29" t="n">
        <f aca="false">IF(I10="","",IF(MONTH(I10+1)&lt;&gt;MONTH(I10),"",I10+1))</f>
        <v>45670</v>
      </c>
      <c r="D11" s="29" t="n">
        <f aca="false">IF(C11="","",IF(MONTH(C11+1)&lt;&gt;MONTH(C11),"",C11+1))</f>
        <v>45671</v>
      </c>
      <c r="E11" s="29" t="n">
        <f aca="false">IF(D11="","",IF(MONTH(D11+1)&lt;&gt;MONTH(D11),"",D11+1))</f>
        <v>45672</v>
      </c>
      <c r="F11" s="29" t="n">
        <f aca="false">IF(E11="","",IF(MONTH(E11+1)&lt;&gt;MONTH(E11),"",E11+1))</f>
        <v>45673</v>
      </c>
      <c r="G11" s="29" t="n">
        <f aca="false">IF(F11="","",IF(MONTH(F11+1)&lt;&gt;MONTH(F11),"",F11+1))</f>
        <v>45674</v>
      </c>
      <c r="H11" s="29" t="n">
        <f aca="false">IF(G11="","",IF(MONTH(G11+1)&lt;&gt;MONTH(G11),"",G11+1))</f>
        <v>45675</v>
      </c>
      <c r="I11" s="29" t="n">
        <f aca="false">IF(H11="","",IF(MONTH(H11+1)&lt;&gt;MONTH(H11),"",H11+1))</f>
        <v>45676</v>
      </c>
      <c r="J11" s="13"/>
      <c r="K11" s="29" t="n">
        <f aca="false">IF(Q10="","",IF(MONTH(Q10+1)&lt;&gt;MONTH(Q10),"",Q10+1))</f>
        <v>45698</v>
      </c>
      <c r="L11" s="29" t="n">
        <f aca="false">IF(K11="","",IF(MONTH(K11+1)&lt;&gt;MONTH(K11),"",K11+1))</f>
        <v>45699</v>
      </c>
      <c r="M11" s="29" t="n">
        <f aca="false">IF(L11="","",IF(MONTH(L11+1)&lt;&gt;MONTH(L11),"",L11+1))</f>
        <v>45700</v>
      </c>
      <c r="N11" s="29" t="n">
        <f aca="false">IF(M11="","",IF(MONTH(M11+1)&lt;&gt;MONTH(M11),"",M11+1))</f>
        <v>45701</v>
      </c>
      <c r="O11" s="29" t="n">
        <f aca="false">IF(N11="","",IF(MONTH(N11+1)&lt;&gt;MONTH(N11),"",N11+1))</f>
        <v>45702</v>
      </c>
      <c r="P11" s="29" t="n">
        <f aca="false">IF(O11="","",IF(MONTH(O11+1)&lt;&gt;MONTH(O11),"",O11+1))</f>
        <v>45703</v>
      </c>
      <c r="Q11" s="29" t="n">
        <f aca="false">IF(P11="","",IF(MONTH(P11+1)&lt;&gt;MONTH(P11),"",P11+1))</f>
        <v>45704</v>
      </c>
      <c r="R11" s="13"/>
      <c r="S11" s="29" t="n">
        <f aca="false">IF(Y10="","",IF(MONTH(Y10+1)&lt;&gt;MONTH(Y10),"",Y10+1))</f>
        <v>45726</v>
      </c>
      <c r="T11" s="29" t="n">
        <f aca="false">IF(S11="","",IF(MONTH(S11+1)&lt;&gt;MONTH(S11),"",S11+1))</f>
        <v>45727</v>
      </c>
      <c r="U11" s="29" t="n">
        <f aca="false">IF(T11="","",IF(MONTH(T11+1)&lt;&gt;MONTH(T11),"",T11+1))</f>
        <v>45728</v>
      </c>
      <c r="V11" s="29" t="n">
        <f aca="false">IF(U11="","",IF(MONTH(U11+1)&lt;&gt;MONTH(U11),"",U11+1))</f>
        <v>45729</v>
      </c>
      <c r="W11" s="29" t="n">
        <f aca="false">IF(V11="","",IF(MONTH(V11+1)&lt;&gt;MONTH(V11),"",V11+1))</f>
        <v>45730</v>
      </c>
      <c r="X11" s="29" t="n">
        <f aca="false">IF(W11="","",IF(MONTH(W11+1)&lt;&gt;MONTH(W11),"",W11+1))</f>
        <v>45731</v>
      </c>
      <c r="Y11" s="29" t="n">
        <f aca="false">IF(X11="","",IF(MONTH(X11+1)&lt;&gt;MONTH(X11),"",X11+1))</f>
        <v>45732</v>
      </c>
      <c r="Z11" s="13"/>
      <c r="AA11" s="35" t="n">
        <f aca="false">IF(AG10="","",IF(MONTH(AG10+1)&lt;&gt;MONTH(AG10),"",AG10+1))</f>
        <v>45761</v>
      </c>
      <c r="AB11" s="36" t="n">
        <f aca="false">IF(AA11="","",IF(MONTH(AA11+1)&lt;&gt;MONTH(AA11),"",AA11+1))</f>
        <v>45762</v>
      </c>
      <c r="AC11" s="36" t="n">
        <f aca="false">IF(AB11="","",IF(MONTH(AB11+1)&lt;&gt;MONTH(AB11),"",AB11+1))</f>
        <v>45763</v>
      </c>
      <c r="AD11" s="36" t="n">
        <f aca="false">IF(AC11="","",IF(MONTH(AC11+1)&lt;&gt;MONTH(AC11),"",AC11+1))</f>
        <v>45764</v>
      </c>
      <c r="AE11" s="36" t="n">
        <f aca="false">IF(AD11="","",IF(MONTH(AD11+1)&lt;&gt;MONTH(AD11),"",AD11+1))</f>
        <v>45765</v>
      </c>
      <c r="AF11" s="36" t="n">
        <f aca="false">IF(AE11="","",IF(MONTH(AE11+1)&lt;&gt;MONTH(AE11),"",AE11+1))</f>
        <v>45766</v>
      </c>
      <c r="AG11" s="37" t="n">
        <f aca="false">IF(AF11="","",IF(MONTH(AF11+1)&lt;&gt;MONTH(AF11),"",AF11+1))</f>
        <v>45767</v>
      </c>
      <c r="AH11" s="15"/>
      <c r="AI11" s="2"/>
      <c r="AK11" s="16"/>
    </row>
    <row r="12" s="10" customFormat="true" ht="18" hidden="false" customHeight="true" outlineLevel="0" collapsed="false">
      <c r="A12" s="24"/>
      <c r="C12" s="29" t="n">
        <f aca="false">IF(I11="","",IF(MONTH(I11+1)&lt;&gt;MONTH(I11),"",I11+1))</f>
        <v>45677</v>
      </c>
      <c r="D12" s="38" t="n">
        <f aca="false">IF(C12="","",IF(MONTH(C12+1)&lt;&gt;MONTH(C12),"",C12+1))</f>
        <v>45678</v>
      </c>
      <c r="E12" s="39" t="n">
        <f aca="false">IF(D12="","",IF(MONTH(D12+1)&lt;&gt;MONTH(D12),"",D12+1))</f>
        <v>45679</v>
      </c>
      <c r="F12" s="29" t="n">
        <f aca="false">IF(E12="","",IF(MONTH(E12+1)&lt;&gt;MONTH(E12),"",E12+1))</f>
        <v>45680</v>
      </c>
      <c r="G12" s="29" t="n">
        <f aca="false">IF(F12="","",IF(MONTH(F12+1)&lt;&gt;MONTH(F12),"",F12+1))</f>
        <v>45681</v>
      </c>
      <c r="H12" s="29" t="n">
        <f aca="false">IF(G12="","",IF(MONTH(G12+1)&lt;&gt;MONTH(G12),"",G12+1))</f>
        <v>45682</v>
      </c>
      <c r="I12" s="29" t="n">
        <f aca="false">IF(H12="","",IF(MONTH(H12+1)&lt;&gt;MONTH(H12),"",H12+1))</f>
        <v>45683</v>
      </c>
      <c r="J12" s="13"/>
      <c r="K12" s="29" t="n">
        <f aca="false">IF(Q11="","",IF(MONTH(Q11+1)&lt;&gt;MONTH(Q11),"",Q11+1))</f>
        <v>45705</v>
      </c>
      <c r="L12" s="38" t="n">
        <f aca="false">IF(K12="","",IF(MONTH(K12+1)&lt;&gt;MONTH(K12),"",K12+1))</f>
        <v>45706</v>
      </c>
      <c r="M12" s="39" t="n">
        <f aca="false">IF(L12="","",IF(MONTH(L12+1)&lt;&gt;MONTH(L12),"",L12+1))</f>
        <v>45707</v>
      </c>
      <c r="N12" s="29" t="n">
        <f aca="false">IF(M12="","",IF(MONTH(M12+1)&lt;&gt;MONTH(M12),"",M12+1))</f>
        <v>45708</v>
      </c>
      <c r="O12" s="29" t="n">
        <f aca="false">IF(N12="","",IF(MONTH(N12+1)&lt;&gt;MONTH(N12),"",N12+1))</f>
        <v>45709</v>
      </c>
      <c r="P12" s="29" t="n">
        <f aca="false">IF(O12="","",IF(MONTH(O12+1)&lt;&gt;MONTH(O12),"",O12+1))</f>
        <v>45710</v>
      </c>
      <c r="Q12" s="29" t="n">
        <f aca="false">IF(P12="","",IF(MONTH(P12+1)&lt;&gt;MONTH(P12),"",P12+1))</f>
        <v>45711</v>
      </c>
      <c r="R12" s="13"/>
      <c r="S12" s="29" t="n">
        <f aca="false">IF(Y11="","",IF(MONTH(Y11+1)&lt;&gt;MONTH(Y11),"",Y11+1))</f>
        <v>45733</v>
      </c>
      <c r="T12" s="38" t="n">
        <f aca="false">IF(S12="","",IF(MONTH(S12+1)&lt;&gt;MONTH(S12),"",S12+1))</f>
        <v>45734</v>
      </c>
      <c r="U12" s="39" t="n">
        <f aca="false">IF(T12="","",IF(MONTH(T12+1)&lt;&gt;MONTH(T12),"",T12+1))</f>
        <v>45735</v>
      </c>
      <c r="V12" s="29" t="n">
        <f aca="false">IF(U12="","",IF(MONTH(U12+1)&lt;&gt;MONTH(U12),"",U12+1))</f>
        <v>45736</v>
      </c>
      <c r="W12" s="29" t="n">
        <f aca="false">IF(V12="","",IF(MONTH(V12+1)&lt;&gt;MONTH(V12),"",V12+1))</f>
        <v>45737</v>
      </c>
      <c r="X12" s="29" t="n">
        <f aca="false">IF(W12="","",IF(MONTH(W12+1)&lt;&gt;MONTH(W12),"",W12+1))</f>
        <v>45738</v>
      </c>
      <c r="Y12" s="29" t="n">
        <f aca="false">IF(X12="","",IF(MONTH(X12+1)&lt;&gt;MONTH(X12),"",X12+1))</f>
        <v>45739</v>
      </c>
      <c r="Z12" s="13"/>
      <c r="AA12" s="40" t="n">
        <f aca="false">IF(AG11="","",IF(MONTH(AG11+1)&lt;&gt;MONTH(AG11),"",AG11+1))</f>
        <v>45768</v>
      </c>
      <c r="AB12" s="38" t="n">
        <f aca="false">IF(AA12="","",IF(MONTH(AA12+1)&lt;&gt;MONTH(AA12),"",AA12+1))</f>
        <v>45769</v>
      </c>
      <c r="AC12" s="39" t="n">
        <f aca="false">IF(AB12="","",IF(MONTH(AB12+1)&lt;&gt;MONTH(AB12),"",AB12+1))</f>
        <v>45770</v>
      </c>
      <c r="AD12" s="29" t="n">
        <f aca="false">IF(AC12="","",IF(MONTH(AC12+1)&lt;&gt;MONTH(AC12),"",AC12+1))</f>
        <v>45771</v>
      </c>
      <c r="AE12" s="29" t="n">
        <f aca="false">IF(AD12="","",IF(MONTH(AD12+1)&lt;&gt;MONTH(AD12),"",AD12+1))</f>
        <v>45772</v>
      </c>
      <c r="AF12" s="29" t="n">
        <f aca="false">IF(AE12="","",IF(MONTH(AE12+1)&lt;&gt;MONTH(AE12),"",AE12+1))</f>
        <v>45773</v>
      </c>
      <c r="AG12" s="29" t="n">
        <f aca="false">IF(AF12="","",IF(MONTH(AF12+1)&lt;&gt;MONTH(AF12),"",AF12+1))</f>
        <v>45774</v>
      </c>
      <c r="AH12" s="15"/>
      <c r="AI12" s="2"/>
      <c r="AK12" s="41" t="s">
        <v>14</v>
      </c>
      <c r="AL12" s="42" t="s">
        <v>8</v>
      </c>
      <c r="AM12" s="43" t="s">
        <v>15</v>
      </c>
      <c r="AN12" s="44" t="s">
        <v>16</v>
      </c>
    </row>
    <row r="13" s="10" customFormat="true" ht="18" hidden="false" customHeight="true" outlineLevel="0" collapsed="false">
      <c r="A13" s="24"/>
      <c r="C13" s="29" t="n">
        <f aca="false">IF(I12="","",IF(MONTH(I12+1)&lt;&gt;MONTH(I12),"",I12+1))</f>
        <v>45684</v>
      </c>
      <c r="D13" s="45" t="n">
        <f aca="false">IF(C13="","",IF(MONTH(C13+1)&lt;&gt;MONTH(C13),"",C13+1))</f>
        <v>45685</v>
      </c>
      <c r="E13" s="29" t="n">
        <f aca="false">IF(D13="","",IF(MONTH(D13+1)&lt;&gt;MONTH(D13),"",D13+1))</f>
        <v>45686</v>
      </c>
      <c r="F13" s="29" t="n">
        <f aca="false">IF(E13="","",IF(MONTH(E13+1)&lt;&gt;MONTH(E13),"",E13+1))</f>
        <v>45687</v>
      </c>
      <c r="G13" s="29" t="n">
        <f aca="false">IF(F13="","",IF(MONTH(F13+1)&lt;&gt;MONTH(F13),"",F13+1))</f>
        <v>45688</v>
      </c>
      <c r="H13" s="29" t="str">
        <f aca="false">IF(G13="","",IF(MONTH(G13+1)&lt;&gt;MONTH(G13),"",G13+1))</f>
        <v/>
      </c>
      <c r="I13" s="29" t="str">
        <f aca="false">IF(H13="","",IF(MONTH(H13+1)&lt;&gt;MONTH(H13),"",H13+1))</f>
        <v/>
      </c>
      <c r="J13" s="13"/>
      <c r="K13" s="29" t="n">
        <f aca="false">IF(Q12="","",IF(MONTH(Q12+1)&lt;&gt;MONTH(Q12),"",Q12+1))</f>
        <v>45712</v>
      </c>
      <c r="L13" s="45" t="n">
        <f aca="false">IF(K13="","",IF(MONTH(K13+1)&lt;&gt;MONTH(K13),"",K13+1))</f>
        <v>45713</v>
      </c>
      <c r="M13" s="29" t="n">
        <f aca="false">IF(L13="","",IF(MONTH(L13+1)&lt;&gt;MONTH(L13),"",L13+1))</f>
        <v>45714</v>
      </c>
      <c r="N13" s="29" t="n">
        <f aca="false">IF(M13="","",IF(MONTH(M13+1)&lt;&gt;MONTH(M13),"",M13+1))</f>
        <v>45715</v>
      </c>
      <c r="O13" s="29" t="n">
        <f aca="false">IF(N13="","",IF(MONTH(N13+1)&lt;&gt;MONTH(N13),"",N13+1))</f>
        <v>45716</v>
      </c>
      <c r="P13" s="29" t="str">
        <f aca="false">IF(O13="","",IF(MONTH(O13+1)&lt;&gt;MONTH(O13),"",O13+1))</f>
        <v/>
      </c>
      <c r="Q13" s="29" t="str">
        <f aca="false">IF(P13="","",IF(MONTH(P13+1)&lt;&gt;MONTH(P13),"",P13+1))</f>
        <v/>
      </c>
      <c r="R13" s="13"/>
      <c r="S13" s="29" t="n">
        <f aca="false">IF(Y12="","",IF(MONTH(Y12+1)&lt;&gt;MONTH(Y12),"",Y12+1))</f>
        <v>45740</v>
      </c>
      <c r="T13" s="45" t="n">
        <f aca="false">IF(S13="","",IF(MONTH(S13+1)&lt;&gt;MONTH(S13),"",S13+1))</f>
        <v>45741</v>
      </c>
      <c r="U13" s="29" t="n">
        <f aca="false">IF(T13="","",IF(MONTH(T13+1)&lt;&gt;MONTH(T13),"",T13+1))</f>
        <v>45742</v>
      </c>
      <c r="V13" s="29" t="n">
        <f aca="false">IF(U13="","",IF(MONTH(U13+1)&lt;&gt;MONTH(U13),"",U13+1))</f>
        <v>45743</v>
      </c>
      <c r="W13" s="29" t="n">
        <f aca="false">IF(V13="","",IF(MONTH(V13+1)&lt;&gt;MONTH(V13),"",V13+1))</f>
        <v>45744</v>
      </c>
      <c r="X13" s="29" t="n">
        <f aca="false">IF(W13="","",IF(MONTH(W13+1)&lt;&gt;MONTH(W13),"",W13+1))</f>
        <v>45745</v>
      </c>
      <c r="Y13" s="29" t="n">
        <f aca="false">IF(X13="","",IF(MONTH(X13+1)&lt;&gt;MONTH(X13),"",X13+1))</f>
        <v>45746</v>
      </c>
      <c r="Z13" s="13"/>
      <c r="AA13" s="29" t="n">
        <f aca="false">IF(AG12="","",IF(MONTH(AG12+1)&lt;&gt;MONTH(AG12),"",AG12+1))</f>
        <v>45775</v>
      </c>
      <c r="AB13" s="45" t="n">
        <f aca="false">IF(AA13="","",IF(MONTH(AA13+1)&lt;&gt;MONTH(AA13),"",AA13+1))</f>
        <v>45776</v>
      </c>
      <c r="AC13" s="29" t="n">
        <f aca="false">IF(AB13="","",IF(MONTH(AB13+1)&lt;&gt;MONTH(AB13),"",AB13+1))</f>
        <v>45777</v>
      </c>
      <c r="AD13" s="29" t="str">
        <f aca="false">IF(AC13="","",IF(MONTH(AC13+1)&lt;&gt;MONTH(AC13),"",AC13+1))</f>
        <v/>
      </c>
      <c r="AE13" s="29" t="str">
        <f aca="false">IF(AD13="","",IF(MONTH(AD13+1)&lt;&gt;MONTH(AD13),"",AD13+1))</f>
        <v/>
      </c>
      <c r="AF13" s="29" t="str">
        <f aca="false">IF(AE13="","",IF(MONTH(AE13+1)&lt;&gt;MONTH(AE13),"",AE13+1))</f>
        <v/>
      </c>
      <c r="AG13" s="29" t="str">
        <f aca="false">IF(AF13="","",IF(MONTH(AF13+1)&lt;&gt;MONTH(AF13),"",AF13+1))</f>
        <v/>
      </c>
      <c r="AH13" s="15"/>
      <c r="AI13" s="2"/>
      <c r="AK13" s="46" t="n">
        <v>45615</v>
      </c>
      <c r="AL13" s="46" t="n">
        <v>45616</v>
      </c>
      <c r="AM13" s="47" t="n">
        <v>45622</v>
      </c>
      <c r="AN13" s="48" t="s">
        <v>17</v>
      </c>
    </row>
    <row r="14" customFormat="false" ht="18" hidden="false" customHeight="true" outlineLevel="0" collapsed="false">
      <c r="A14" s="24"/>
      <c r="B14" s="10"/>
      <c r="C14" s="29" t="str">
        <f aca="false">IF(I13="","",IF(MONTH(I13+1)&lt;&gt;MONTH(I13),"",I13+1))</f>
        <v/>
      </c>
      <c r="D14" s="29" t="str">
        <f aca="false">IF(C14="","",IF(MONTH(C14+1)&lt;&gt;MONTH(C14),"",C14+1))</f>
        <v/>
      </c>
      <c r="E14" s="29" t="str">
        <f aca="false">IF(D14="","",IF(MONTH(D14+1)&lt;&gt;MONTH(D14),"",D14+1))</f>
        <v/>
      </c>
      <c r="F14" s="29" t="str">
        <f aca="false">IF(E14="","",IF(MONTH(E14+1)&lt;&gt;MONTH(E14),"",E14+1))</f>
        <v/>
      </c>
      <c r="G14" s="29" t="str">
        <f aca="false">IF(F14="","",IF(MONTH(F14+1)&lt;&gt;MONTH(F14),"",F14+1))</f>
        <v/>
      </c>
      <c r="H14" s="29" t="str">
        <f aca="false">IF(G14="","",IF(MONTH(G14+1)&lt;&gt;MONTH(G14),"",G14+1))</f>
        <v/>
      </c>
      <c r="I14" s="29" t="str">
        <f aca="false">IF(H14="","",IF(MONTH(H14+1)&lt;&gt;MONTH(H14),"",H14+1))</f>
        <v/>
      </c>
      <c r="J14" s="13"/>
      <c r="K14" s="29" t="str">
        <f aca="false">IF(Q13="","",IF(MONTH(Q13+1)&lt;&gt;MONTH(Q13),"",Q13+1))</f>
        <v/>
      </c>
      <c r="L14" s="29" t="str">
        <f aca="false">IF(K14="","",IF(MONTH(K14+1)&lt;&gt;MONTH(K14),"",K14+1))</f>
        <v/>
      </c>
      <c r="M14" s="29" t="str">
        <f aca="false">IF(L14="","",IF(MONTH(L14+1)&lt;&gt;MONTH(L14),"",L14+1))</f>
        <v/>
      </c>
      <c r="N14" s="29" t="str">
        <f aca="false">IF(M14="","",IF(MONTH(M14+1)&lt;&gt;MONTH(M14),"",M14+1))</f>
        <v/>
      </c>
      <c r="O14" s="29" t="str">
        <f aca="false">IF(N14="","",IF(MONTH(N14+1)&lt;&gt;MONTH(N14),"",N14+1))</f>
        <v/>
      </c>
      <c r="P14" s="29" t="str">
        <f aca="false">IF(O14="","",IF(MONTH(O14+1)&lt;&gt;MONTH(O14),"",O14+1))</f>
        <v/>
      </c>
      <c r="Q14" s="29" t="str">
        <f aca="false">IF(P14="","",IF(MONTH(P14+1)&lt;&gt;MONTH(P14),"",P14+1))</f>
        <v/>
      </c>
      <c r="R14" s="13"/>
      <c r="S14" s="29" t="n">
        <f aca="false">IF(Y13="","",IF(MONTH(Y13+1)&lt;&gt;MONTH(Y13),"",Y13+1))</f>
        <v>45747</v>
      </c>
      <c r="T14" s="29" t="str">
        <f aca="false">IF(S14="","",IF(MONTH(S14+1)&lt;&gt;MONTH(S14),"",S14+1))</f>
        <v/>
      </c>
      <c r="U14" s="29" t="str">
        <f aca="false">IF(T14="","",IF(MONTH(T14+1)&lt;&gt;MONTH(T14),"",T14+1))</f>
        <v/>
      </c>
      <c r="V14" s="29" t="str">
        <f aca="false">IF(U14="","",IF(MONTH(U14+1)&lt;&gt;MONTH(U14),"",U14+1))</f>
        <v/>
      </c>
      <c r="W14" s="29" t="str">
        <f aca="false">IF(V14="","",IF(MONTH(V14+1)&lt;&gt;MONTH(V14),"",V14+1))</f>
        <v/>
      </c>
      <c r="X14" s="29" t="str">
        <f aca="false">IF(W14="","",IF(MONTH(W14+1)&lt;&gt;MONTH(W14),"",W14+1))</f>
        <v/>
      </c>
      <c r="Y14" s="29" t="str">
        <f aca="false">IF(X14="","",IF(MONTH(X14+1)&lt;&gt;MONTH(X14),"",X14+1))</f>
        <v/>
      </c>
      <c r="Z14" s="13"/>
      <c r="AA14" s="29" t="str">
        <f aca="false">IF(AG13="","",IF(MONTH(AG13+1)&lt;&gt;MONTH(AG13),"",AG13+1))</f>
        <v/>
      </c>
      <c r="AB14" s="29" t="str">
        <f aca="false">IF(AA14="","",IF(MONTH(AA14+1)&lt;&gt;MONTH(AA14),"",AA14+1))</f>
        <v/>
      </c>
      <c r="AC14" s="29" t="str">
        <f aca="false">IF(AB14="","",IF(MONTH(AB14+1)&lt;&gt;MONTH(AB14),"",AB14+1))</f>
        <v/>
      </c>
      <c r="AD14" s="29" t="str">
        <f aca="false">IF(AC14="","",IF(MONTH(AC14+1)&lt;&gt;MONTH(AC14),"",AC14+1))</f>
        <v/>
      </c>
      <c r="AE14" s="29" t="str">
        <f aca="false">IF(AD14="","",IF(MONTH(AD14+1)&lt;&gt;MONTH(AD14),"",AD14+1))</f>
        <v/>
      </c>
      <c r="AF14" s="29" t="str">
        <f aca="false">IF(AE14="","",IF(MONTH(AE14+1)&lt;&gt;MONTH(AE14),"",AE14+1))</f>
        <v/>
      </c>
      <c r="AG14" s="29" t="str">
        <f aca="false">IF(AF14="","",IF(MONTH(AF14+1)&lt;&gt;MONTH(AF14),"",AF14+1))</f>
        <v/>
      </c>
      <c r="AH14" s="15"/>
      <c r="AI14" s="2"/>
      <c r="AJ14" s="10"/>
      <c r="AK14" s="46" t="n">
        <v>45636</v>
      </c>
      <c r="AL14" s="46" t="n">
        <v>45637</v>
      </c>
      <c r="AM14" s="47" t="n">
        <v>45643</v>
      </c>
      <c r="AN14" s="48" t="s">
        <v>17</v>
      </c>
    </row>
    <row r="15" s="16" customFormat="true" ht="18" hidden="false" customHeight="true" outlineLevel="0" collapsed="false">
      <c r="A15" s="2"/>
      <c r="B15" s="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2"/>
      <c r="AJ15" s="1"/>
      <c r="AK15" s="46" t="n">
        <f aca="false">AL15+1</f>
        <v>45679</v>
      </c>
      <c r="AL15" s="46" t="n">
        <f aca="false">AM15-7</f>
        <v>45678</v>
      </c>
      <c r="AM15" s="49" t="n">
        <v>45685</v>
      </c>
      <c r="AN15" s="48"/>
    </row>
    <row r="16" s="15" customFormat="true" ht="21" hidden="false" customHeight="true" outlineLevel="0" collapsed="false">
      <c r="A16" s="17"/>
      <c r="B16" s="16"/>
      <c r="C16" s="18" t="n">
        <f aca="false">DATE(YEAR(AA7+42),MONTH(AA7+42),1)</f>
        <v>45778</v>
      </c>
      <c r="D16" s="18"/>
      <c r="E16" s="18"/>
      <c r="F16" s="18"/>
      <c r="G16" s="18"/>
      <c r="H16" s="18"/>
      <c r="I16" s="18"/>
      <c r="J16" s="50"/>
      <c r="K16" s="18" t="n">
        <f aca="false">DATE(YEAR(C16+42),MONTH(C16+42),1)</f>
        <v>45809</v>
      </c>
      <c r="L16" s="18"/>
      <c r="M16" s="18"/>
      <c r="N16" s="18"/>
      <c r="O16" s="18"/>
      <c r="P16" s="18"/>
      <c r="Q16" s="18"/>
      <c r="R16" s="50"/>
      <c r="S16" s="18" t="n">
        <f aca="false">DATE(YEAR(K16+42),MONTH(K16+42),1)</f>
        <v>45839</v>
      </c>
      <c r="T16" s="18"/>
      <c r="U16" s="18"/>
      <c r="V16" s="18"/>
      <c r="W16" s="18"/>
      <c r="X16" s="18"/>
      <c r="Y16" s="18"/>
      <c r="Z16" s="50"/>
      <c r="AA16" s="18" t="n">
        <f aca="false">DATE(YEAR(S16+42),MONTH(S16+42),1)</f>
        <v>45870</v>
      </c>
      <c r="AB16" s="18"/>
      <c r="AC16" s="18"/>
      <c r="AD16" s="18"/>
      <c r="AE16" s="18"/>
      <c r="AF16" s="18"/>
      <c r="AG16" s="18"/>
      <c r="AH16" s="19"/>
      <c r="AI16" s="2"/>
      <c r="AJ16" s="16"/>
      <c r="AK16" s="46" t="n">
        <f aca="false">AL16+1</f>
        <v>45707</v>
      </c>
      <c r="AL16" s="46" t="n">
        <f aca="false">AM16-7</f>
        <v>45706</v>
      </c>
      <c r="AM16" s="49" t="n">
        <v>45713</v>
      </c>
      <c r="AN16" s="51"/>
    </row>
    <row r="17" s="10" customFormat="true" ht="17.35" hidden="false" customHeight="false" outlineLevel="0" collapsed="false">
      <c r="A17" s="21"/>
      <c r="B17" s="15"/>
      <c r="C17" s="22" t="str">
        <f aca="false">CHOOSE(1+MOD($R$2+1-2,7),"Z","M","D","W","D","V","Z")</f>
        <v>M</v>
      </c>
      <c r="D17" s="22" t="str">
        <f aca="false">CHOOSE(1+MOD($R$2+2-2,7),"Z","M","D","W","D","V","Z")</f>
        <v>D</v>
      </c>
      <c r="E17" s="22" t="str">
        <f aca="false">CHOOSE(1+MOD($R$2+3-2,7),"Z","M","D","W","D","V","Z")</f>
        <v>W</v>
      </c>
      <c r="F17" s="22" t="str">
        <f aca="false">CHOOSE(1+MOD($R$2+4-2,7),"Z","M","D","W","D","V","Z")</f>
        <v>D</v>
      </c>
      <c r="G17" s="22" t="str">
        <f aca="false">CHOOSE(1+MOD($R$2+5-2,7),"Z","M","D","W","D","V","Z")</f>
        <v>V</v>
      </c>
      <c r="H17" s="22" t="str">
        <f aca="false">CHOOSE(1+MOD($R$2+6-2,7),"Z","M","D","W","D","V","Z")</f>
        <v>Z</v>
      </c>
      <c r="I17" s="22" t="str">
        <f aca="false">CHOOSE(1+MOD($R$2+7-2,7),"Z","M","D","W","D","V","Z")</f>
        <v>Z</v>
      </c>
      <c r="J17" s="13"/>
      <c r="K17" s="22" t="str">
        <f aca="false">CHOOSE(1+MOD($R$2+1-2,7),"Z","M","D","W","D","V","Z")</f>
        <v>M</v>
      </c>
      <c r="L17" s="22" t="str">
        <f aca="false">CHOOSE(1+MOD($R$2+2-2,7),"Z","M","D","W","D","V","Z")</f>
        <v>D</v>
      </c>
      <c r="M17" s="22" t="str">
        <f aca="false">CHOOSE(1+MOD($R$2+3-2,7),"Z","M","D","W","D","V","Z")</f>
        <v>W</v>
      </c>
      <c r="N17" s="22" t="str">
        <f aca="false">CHOOSE(1+MOD($R$2+4-2,7),"Z","M","D","W","D","V","Z")</f>
        <v>D</v>
      </c>
      <c r="O17" s="22" t="str">
        <f aca="false">CHOOSE(1+MOD($R$2+5-2,7),"Z","M","D","W","D","V","Z")</f>
        <v>V</v>
      </c>
      <c r="P17" s="22" t="str">
        <f aca="false">CHOOSE(1+MOD($R$2+6-2,7),"Z","M","D","W","D","V","Z")</f>
        <v>Z</v>
      </c>
      <c r="Q17" s="22" t="str">
        <f aca="false">CHOOSE(1+MOD($R$2+7-2,7),"Z","M","D","W","D","V","Z")</f>
        <v>Z</v>
      </c>
      <c r="R17" s="13"/>
      <c r="S17" s="22" t="str">
        <f aca="false">CHOOSE(1+MOD($R$2+1-2,7),"Z","M","D","W","D","V","Z")</f>
        <v>M</v>
      </c>
      <c r="T17" s="22" t="str">
        <f aca="false">CHOOSE(1+MOD($R$2+2-2,7),"Z","M","D","W","D","V","Z")</f>
        <v>D</v>
      </c>
      <c r="U17" s="22" t="str">
        <f aca="false">CHOOSE(1+MOD($R$2+3-2,7),"Z","M","D","W","D","V","Z")</f>
        <v>W</v>
      </c>
      <c r="V17" s="22" t="str">
        <f aca="false">CHOOSE(1+MOD($R$2+4-2,7),"Z","M","D","W","D","V","Z")</f>
        <v>D</v>
      </c>
      <c r="W17" s="22" t="str">
        <f aca="false">CHOOSE(1+MOD($R$2+5-2,7),"Z","M","D","W","D","V","Z")</f>
        <v>V</v>
      </c>
      <c r="X17" s="22" t="str">
        <f aca="false">CHOOSE(1+MOD($R$2+6-2,7),"Z","M","D","W","D","V","Z")</f>
        <v>Z</v>
      </c>
      <c r="Y17" s="22" t="str">
        <f aca="false">CHOOSE(1+MOD($R$2+7-2,7),"Z","M","D","W","D","V","Z")</f>
        <v>Z</v>
      </c>
      <c r="Z17" s="13"/>
      <c r="AA17" s="22" t="str">
        <f aca="false">CHOOSE(1+MOD($R$2+1-2,7),"Z","M","D","W","D","V","Z")</f>
        <v>M</v>
      </c>
      <c r="AB17" s="22" t="str">
        <f aca="false">CHOOSE(1+MOD($R$2+2-2,7),"Z","M","D","W","D","V","Z")</f>
        <v>D</v>
      </c>
      <c r="AC17" s="22" t="str">
        <f aca="false">CHOOSE(1+MOD($R$2+3-2,7),"Z","M","D","W","D","V","Z")</f>
        <v>W</v>
      </c>
      <c r="AD17" s="22" t="str">
        <f aca="false">CHOOSE(1+MOD($R$2+4-2,7),"Z","M","D","W","D","V","Z")</f>
        <v>D</v>
      </c>
      <c r="AE17" s="22" t="str">
        <f aca="false">CHOOSE(1+MOD($R$2+5-2,7),"Z","M","D","W","D","V","Z")</f>
        <v>V</v>
      </c>
      <c r="AF17" s="22" t="str">
        <f aca="false">CHOOSE(1+MOD($R$2+6-2,7),"Z","M","D","W","D","V","Z")</f>
        <v>Z</v>
      </c>
      <c r="AG17" s="22" t="str">
        <f aca="false">CHOOSE(1+MOD($R$2+7-2,7),"Z","M","D","W","D","V","Z")</f>
        <v>Z</v>
      </c>
      <c r="AH17" s="15"/>
      <c r="AI17" s="2"/>
      <c r="AJ17" s="15"/>
      <c r="AK17" s="46" t="n">
        <f aca="false">AL17+1</f>
        <v>45735</v>
      </c>
      <c r="AL17" s="46" t="n">
        <f aca="false">AM17-7</f>
        <v>45734</v>
      </c>
      <c r="AM17" s="49" t="n">
        <v>45741</v>
      </c>
      <c r="AN17" s="52"/>
    </row>
    <row r="18" s="10" customFormat="true" ht="18" hidden="false" customHeight="true" outlineLevel="0" collapsed="false">
      <c r="A18" s="24"/>
      <c r="C18" s="29" t="str">
        <f aca="false">IF(WEEKDAY(C16,1)=MOD($R$2-1,7)+1,C16,"")</f>
        <v/>
      </c>
      <c r="D18" s="29" t="str">
        <f aca="false">IF(C18="",IF(WEEKDAY(C16,1)=MOD($R$2,7)+1,C16,""),C18+1)</f>
        <v/>
      </c>
      <c r="E18" s="29" t="str">
        <f aca="false">IF(D18="",IF(WEEKDAY(C16,1)=MOD($R$2+1,7)+1,C16,""),D18+1)</f>
        <v/>
      </c>
      <c r="F18" s="40" t="n">
        <f aca="false">IF(E18="",IF(WEEKDAY(C16,1)=MOD($R$2+2,7)+1,C16,""),E18+1)</f>
        <v>45778</v>
      </c>
      <c r="G18" s="29" t="n">
        <f aca="false">IF(F18="",IF(WEEKDAY(C16,1)=MOD($R$2+3,7)+1,C16,""),F18+1)</f>
        <v>45779</v>
      </c>
      <c r="H18" s="29" t="n">
        <f aca="false">IF(G18="",IF(WEEKDAY(C16,1)=MOD($R$2+4,7)+1,C16,""),G18+1)</f>
        <v>45780</v>
      </c>
      <c r="I18" s="29" t="n">
        <f aca="false">IF(H18="",IF(WEEKDAY(C16,1)=MOD($R$2+5,7)+1,C16,""),H18+1)</f>
        <v>45781</v>
      </c>
      <c r="J18" s="13"/>
      <c r="K18" s="29" t="str">
        <f aca="false">IF(WEEKDAY(K16,1)=MOD($R$2-1,7)+1,K16,"")</f>
        <v/>
      </c>
      <c r="L18" s="29" t="str">
        <f aca="false">IF(K18="",IF(WEEKDAY(K16,1)=MOD($R$2,7)+1,K16,""),K18+1)</f>
        <v/>
      </c>
      <c r="M18" s="29" t="str">
        <f aca="false">IF(L18="",IF(WEEKDAY(K16,1)=MOD($R$2+1,7)+1,K16,""),L18+1)</f>
        <v/>
      </c>
      <c r="N18" s="29" t="str">
        <f aca="false">IF(M18="",IF(WEEKDAY(K16,1)=MOD($R$2+2,7)+1,K16,""),M18+1)</f>
        <v/>
      </c>
      <c r="O18" s="29" t="str">
        <f aca="false">IF(N18="",IF(WEEKDAY(K16,1)=MOD($R$2+3,7)+1,K16,""),N18+1)</f>
        <v/>
      </c>
      <c r="P18" s="29" t="str">
        <f aca="false">IF(O18="",IF(WEEKDAY(K16,1)=MOD($R$2+4,7)+1,K16,""),O18+1)</f>
        <v/>
      </c>
      <c r="Q18" s="29" t="n">
        <f aca="false">IF(P18="",IF(WEEKDAY(K16,1)=MOD($R$2+5,7)+1,K16,""),P18+1)</f>
        <v>45809</v>
      </c>
      <c r="R18" s="13"/>
      <c r="S18" s="31" t="str">
        <f aca="false">IF(WEEKDAY(S16,1)=MOD($R$2-1,7)+1,S16,"")</f>
        <v/>
      </c>
      <c r="T18" s="32" t="n">
        <f aca="false">IF(S18="",IF(WEEKDAY(S16,1)=MOD($R$2,7)+1,S16,""),S18+1)</f>
        <v>45839</v>
      </c>
      <c r="U18" s="32" t="n">
        <f aca="false">IF(T18="",IF(WEEKDAY(S16,1)=MOD($R$2+1,7)+1,S16,""),T18+1)</f>
        <v>45840</v>
      </c>
      <c r="V18" s="32" t="n">
        <f aca="false">IF(U18="",IF(WEEKDAY(S16,1)=MOD($R$2+2,7)+1,S16,""),U18+1)</f>
        <v>45841</v>
      </c>
      <c r="W18" s="32" t="n">
        <f aca="false">IF(V18="",IF(WEEKDAY(S16,1)=MOD($R$2+3,7)+1,S16,""),V18+1)</f>
        <v>45842</v>
      </c>
      <c r="X18" s="32" t="n">
        <f aca="false">IF(W18="",IF(WEEKDAY(S16,1)=MOD($R$2+4,7)+1,S16,""),W18+1)</f>
        <v>45843</v>
      </c>
      <c r="Y18" s="33" t="n">
        <f aca="false">IF(X18="",IF(WEEKDAY(S16,1)=MOD($R$2+5,7)+1,S16,""),X18+1)</f>
        <v>45844</v>
      </c>
      <c r="Z18" s="13"/>
      <c r="AA18" s="31" t="str">
        <f aca="false">IF(WEEKDAY(AA16,1)=MOD($R$2-1,7)+1,AA16,"")</f>
        <v/>
      </c>
      <c r="AB18" s="32" t="str">
        <f aca="false">IF(AA18="",IF(WEEKDAY(AA16,1)=MOD($R$2,7)+1,AA16,""),AA18+1)</f>
        <v/>
      </c>
      <c r="AC18" s="32" t="str">
        <f aca="false">IF(AB18="",IF(WEEKDAY(AA16,1)=MOD($R$2+1,7)+1,AA16,""),AB18+1)</f>
        <v/>
      </c>
      <c r="AD18" s="32" t="str">
        <f aca="false">IF(AC18="",IF(WEEKDAY(AA16,1)=MOD($R$2+2,7)+1,AA16,""),AC18+1)</f>
        <v/>
      </c>
      <c r="AE18" s="32" t="n">
        <f aca="false">IF(AD18="",IF(WEEKDAY(AA16,1)=MOD($R$2+3,7)+1,AA16,""),AD18+1)</f>
        <v>45870</v>
      </c>
      <c r="AF18" s="32" t="n">
        <f aca="false">IF(AE18="",IF(WEEKDAY(AA16,1)=MOD($R$2+4,7)+1,AA16,""),AE18+1)</f>
        <v>45871</v>
      </c>
      <c r="AG18" s="33" t="n">
        <f aca="false">IF(AF18="",IF(WEEKDAY(AA16,1)=MOD($R$2+5,7)+1,AA16,""),AF18+1)</f>
        <v>45872</v>
      </c>
      <c r="AH18" s="15"/>
      <c r="AI18" s="2"/>
      <c r="AK18" s="46" t="n">
        <f aca="false">AL18+1</f>
        <v>45770</v>
      </c>
      <c r="AL18" s="46" t="n">
        <f aca="false">AM18-7</f>
        <v>45769</v>
      </c>
      <c r="AM18" s="49" t="n">
        <v>45776</v>
      </c>
      <c r="AN18" s="53"/>
    </row>
    <row r="19" s="10" customFormat="true" ht="18" hidden="false" customHeight="true" outlineLevel="0" collapsed="false">
      <c r="A19" s="24"/>
      <c r="C19" s="29" t="n">
        <f aca="false">IF(I18="","",IF(MONTH(I18+1)&lt;&gt;MONTH(I18),"",I18+1))</f>
        <v>45782</v>
      </c>
      <c r="D19" s="29" t="n">
        <f aca="false">IF(C19="","",IF(MONTH(C19+1)&lt;&gt;MONTH(C19),"",C19+1))</f>
        <v>45783</v>
      </c>
      <c r="E19" s="29" t="n">
        <f aca="false">IF(D19="","",IF(MONTH(D19+1)&lt;&gt;MONTH(D19),"",D19+1))</f>
        <v>45784</v>
      </c>
      <c r="F19" s="29" t="n">
        <f aca="false">IF(E19="","",IF(MONTH(E19+1)&lt;&gt;MONTH(E19),"",E19+1))</f>
        <v>45785</v>
      </c>
      <c r="G19" s="29" t="n">
        <f aca="false">IF(F19="","",IF(MONTH(F19+1)&lt;&gt;MONTH(F19),"",F19+1))</f>
        <v>45786</v>
      </c>
      <c r="H19" s="29" t="n">
        <f aca="false">IF(G19="","",IF(MONTH(G19+1)&lt;&gt;MONTH(G19),"",G19+1))</f>
        <v>45787</v>
      </c>
      <c r="I19" s="29" t="n">
        <f aca="false">IF(H19="","",IF(MONTH(H19+1)&lt;&gt;MONTH(H19),"",H19+1))</f>
        <v>45788</v>
      </c>
      <c r="J19" s="13"/>
      <c r="K19" s="29" t="n">
        <f aca="false">IF(Q18="","",IF(MONTH(Q18+1)&lt;&gt;MONTH(Q18),"",Q18+1))</f>
        <v>45810</v>
      </c>
      <c r="L19" s="29" t="n">
        <f aca="false">IF(K19="","",IF(MONTH(K19+1)&lt;&gt;MONTH(K19),"",K19+1))</f>
        <v>45811</v>
      </c>
      <c r="M19" s="29" t="n">
        <f aca="false">IF(L19="","",IF(MONTH(L19+1)&lt;&gt;MONTH(L19),"",L19+1))</f>
        <v>45812</v>
      </c>
      <c r="N19" s="29" t="n">
        <f aca="false">IF(M19="","",IF(MONTH(M19+1)&lt;&gt;MONTH(M19),"",M19+1))</f>
        <v>45813</v>
      </c>
      <c r="O19" s="29" t="n">
        <f aca="false">IF(N19="","",IF(MONTH(N19+1)&lt;&gt;MONTH(N19),"",N19+1))</f>
        <v>45814</v>
      </c>
      <c r="P19" s="29" t="n">
        <f aca="false">IF(O19="","",IF(MONTH(O19+1)&lt;&gt;MONTH(O19),"",O19+1))</f>
        <v>45815</v>
      </c>
      <c r="Q19" s="29" t="n">
        <f aca="false">IF(P19="","",IF(MONTH(P19+1)&lt;&gt;MONTH(P19),"",P19+1))</f>
        <v>45816</v>
      </c>
      <c r="R19" s="13"/>
      <c r="S19" s="54" t="n">
        <f aca="false">IF(Y18="","",IF(MONTH(Y18+1)&lt;&gt;MONTH(Y18),"",Y18+1))</f>
        <v>45845</v>
      </c>
      <c r="T19" s="29" t="n">
        <f aca="false">IF(S19="","",IF(MONTH(S19+1)&lt;&gt;MONTH(S19),"",S19+1))</f>
        <v>45846</v>
      </c>
      <c r="U19" s="29" t="n">
        <f aca="false">IF(T19="","",IF(MONTH(T19+1)&lt;&gt;MONTH(T19),"",T19+1))</f>
        <v>45847</v>
      </c>
      <c r="V19" s="29" t="n">
        <f aca="false">IF(U19="","",IF(MONTH(U19+1)&lt;&gt;MONTH(U19),"",U19+1))</f>
        <v>45848</v>
      </c>
      <c r="W19" s="29" t="n">
        <f aca="false">IF(V19="","",IF(MONTH(V19+1)&lt;&gt;MONTH(V19),"",V19+1))</f>
        <v>45849</v>
      </c>
      <c r="X19" s="29" t="n">
        <f aca="false">IF(W19="","",IF(MONTH(W19+1)&lt;&gt;MONTH(W19),"",W19+1))</f>
        <v>45850</v>
      </c>
      <c r="Y19" s="55" t="n">
        <f aca="false">IF(X19="","",IF(MONTH(X19+1)&lt;&gt;MONTH(X19),"",X19+1))</f>
        <v>45851</v>
      </c>
      <c r="Z19" s="13"/>
      <c r="AA19" s="54" t="n">
        <f aca="false">IF(AG18="","",IF(MONTH(AG18+1)&lt;&gt;MONTH(AG18),"",AG18+1))</f>
        <v>45873</v>
      </c>
      <c r="AB19" s="29" t="n">
        <f aca="false">IF(AA19="","",IF(MONTH(AA19+1)&lt;&gt;MONTH(AA19),"",AA19+1))</f>
        <v>45874</v>
      </c>
      <c r="AC19" s="29" t="n">
        <f aca="false">IF(AB19="","",IF(MONTH(AB19+1)&lt;&gt;MONTH(AB19),"",AB19+1))</f>
        <v>45875</v>
      </c>
      <c r="AD19" s="29" t="n">
        <f aca="false">IF(AC19="","",IF(MONTH(AC19+1)&lt;&gt;MONTH(AC19),"",AC19+1))</f>
        <v>45876</v>
      </c>
      <c r="AE19" s="29" t="n">
        <f aca="false">IF(AD19="","",IF(MONTH(AD19+1)&lt;&gt;MONTH(AD19),"",AD19+1))</f>
        <v>45877</v>
      </c>
      <c r="AF19" s="29" t="n">
        <f aca="false">IF(AE19="","",IF(MONTH(AE19+1)&lt;&gt;MONTH(AE19),"",AE19+1))</f>
        <v>45878</v>
      </c>
      <c r="AG19" s="55" t="n">
        <f aca="false">IF(AF19="","",IF(MONTH(AF19+1)&lt;&gt;MONTH(AF19),"",AF19+1))</f>
        <v>45879</v>
      </c>
      <c r="AH19" s="15"/>
      <c r="AI19" s="2"/>
      <c r="AK19" s="46" t="n">
        <f aca="false">AL19+1</f>
        <v>45798</v>
      </c>
      <c r="AL19" s="46" t="n">
        <f aca="false">AM19-7</f>
        <v>45797</v>
      </c>
      <c r="AM19" s="49" t="n">
        <v>45804</v>
      </c>
      <c r="AN19" s="48"/>
    </row>
    <row r="20" s="10" customFormat="true" ht="18" hidden="false" customHeight="true" outlineLevel="0" collapsed="false">
      <c r="A20" s="24"/>
      <c r="C20" s="29" t="n">
        <f aca="false">IF(I19="","",IF(MONTH(I19+1)&lt;&gt;MONTH(I19),"",I19+1))</f>
        <v>45789</v>
      </c>
      <c r="D20" s="29" t="n">
        <f aca="false">IF(C20="","",IF(MONTH(C20+1)&lt;&gt;MONTH(C20),"",C20+1))</f>
        <v>45790</v>
      </c>
      <c r="E20" s="29" t="n">
        <f aca="false">IF(D20="","",IF(MONTH(D20+1)&lt;&gt;MONTH(D20),"",D20+1))</f>
        <v>45791</v>
      </c>
      <c r="F20" s="29" t="n">
        <f aca="false">IF(E20="","",IF(MONTH(E20+1)&lt;&gt;MONTH(E20),"",E20+1))</f>
        <v>45792</v>
      </c>
      <c r="G20" s="29" t="n">
        <f aca="false">IF(F20="","",IF(MONTH(F20+1)&lt;&gt;MONTH(F20),"",F20+1))</f>
        <v>45793</v>
      </c>
      <c r="H20" s="29" t="n">
        <f aca="false">IF(G20="","",IF(MONTH(G20+1)&lt;&gt;MONTH(G20),"",G20+1))</f>
        <v>45794</v>
      </c>
      <c r="I20" s="29" t="n">
        <f aca="false">IF(H20="","",IF(MONTH(H20+1)&lt;&gt;MONTH(H20),"",H20+1))</f>
        <v>45795</v>
      </c>
      <c r="J20" s="13"/>
      <c r="K20" s="40" t="n">
        <f aca="false">IF(Q19="","",IF(MONTH(Q19+1)&lt;&gt;MONTH(Q19),"",Q19+1))</f>
        <v>45817</v>
      </c>
      <c r="L20" s="29" t="n">
        <f aca="false">IF(K20="","",IF(MONTH(K20+1)&lt;&gt;MONTH(K20),"",K20+1))</f>
        <v>45818</v>
      </c>
      <c r="M20" s="29" t="n">
        <f aca="false">IF(L20="","",IF(MONTH(L20+1)&lt;&gt;MONTH(L20),"",L20+1))</f>
        <v>45819</v>
      </c>
      <c r="N20" s="29" t="n">
        <f aca="false">IF(M20="","",IF(MONTH(M20+1)&lt;&gt;MONTH(M20),"",M20+1))</f>
        <v>45820</v>
      </c>
      <c r="O20" s="29" t="n">
        <f aca="false">IF(N20="","",IF(MONTH(N20+1)&lt;&gt;MONTH(N20),"",N20+1))</f>
        <v>45821</v>
      </c>
      <c r="P20" s="29" t="n">
        <f aca="false">IF(O20="","",IF(MONTH(O20+1)&lt;&gt;MONTH(O20),"",O20+1))</f>
        <v>45822</v>
      </c>
      <c r="Q20" s="29" t="n">
        <f aca="false">IF(P20="","",IF(MONTH(P20+1)&lt;&gt;MONTH(P20),"",P20+1))</f>
        <v>45823</v>
      </c>
      <c r="R20" s="13"/>
      <c r="S20" s="54" t="n">
        <f aca="false">IF(Y19="","",IF(MONTH(Y19+1)&lt;&gt;MONTH(Y19),"",Y19+1))</f>
        <v>45852</v>
      </c>
      <c r="T20" s="29" t="n">
        <f aca="false">IF(S20="","",IF(MONTH(S20+1)&lt;&gt;MONTH(S20),"",S20+1))</f>
        <v>45853</v>
      </c>
      <c r="U20" s="29" t="n">
        <f aca="false">IF(T20="","",IF(MONTH(T20+1)&lt;&gt;MONTH(T20),"",T20+1))</f>
        <v>45854</v>
      </c>
      <c r="V20" s="29" t="n">
        <f aca="false">IF(U20="","",IF(MONTH(U20+1)&lt;&gt;MONTH(U20),"",U20+1))</f>
        <v>45855</v>
      </c>
      <c r="W20" s="29" t="n">
        <f aca="false">IF(V20="","",IF(MONTH(V20+1)&lt;&gt;MONTH(V20),"",V20+1))</f>
        <v>45856</v>
      </c>
      <c r="X20" s="29" t="n">
        <f aca="false">IF(W20="","",IF(MONTH(W20+1)&lt;&gt;MONTH(W20),"",W20+1))</f>
        <v>45857</v>
      </c>
      <c r="Y20" s="55" t="n">
        <f aca="false">IF(X20="","",IF(MONTH(X20+1)&lt;&gt;MONTH(X20),"",X20+1))</f>
        <v>45858</v>
      </c>
      <c r="Z20" s="13"/>
      <c r="AA20" s="54" t="n">
        <f aca="false">IF(AG19="","",IF(MONTH(AG19+1)&lt;&gt;MONTH(AG19),"",AG19+1))</f>
        <v>45880</v>
      </c>
      <c r="AB20" s="29" t="n">
        <f aca="false">IF(AA20="","",IF(MONTH(AA20+1)&lt;&gt;MONTH(AA20),"",AA20+1))</f>
        <v>45881</v>
      </c>
      <c r="AC20" s="29" t="n">
        <f aca="false">IF(AB20="","",IF(MONTH(AB20+1)&lt;&gt;MONTH(AB20),"",AB20+1))</f>
        <v>45882</v>
      </c>
      <c r="AD20" s="29" t="n">
        <f aca="false">IF(AC20="","",IF(MONTH(AC20+1)&lt;&gt;MONTH(AC20),"",AC20+1))</f>
        <v>45883</v>
      </c>
      <c r="AE20" s="40" t="n">
        <f aca="false">IF(AD20="","",IF(MONTH(AD20+1)&lt;&gt;MONTH(AD20),"",AD20+1))</f>
        <v>45884</v>
      </c>
      <c r="AF20" s="29" t="n">
        <f aca="false">IF(AE20="","",IF(MONTH(AE20+1)&lt;&gt;MONTH(AE20),"",AE20+1))</f>
        <v>45885</v>
      </c>
      <c r="AG20" s="55" t="n">
        <f aca="false">IF(AF20="","",IF(MONTH(AF20+1)&lt;&gt;MONTH(AF20),"",AF20+1))</f>
        <v>45886</v>
      </c>
      <c r="AH20" s="15"/>
      <c r="AI20" s="2"/>
      <c r="AK20" s="46" t="n">
        <f aca="false">AL20+1</f>
        <v>45826</v>
      </c>
      <c r="AL20" s="46" t="n">
        <f aca="false">AM20-7</f>
        <v>45825</v>
      </c>
      <c r="AM20" s="49" t="n">
        <v>45832</v>
      </c>
      <c r="AN20" s="48"/>
    </row>
    <row r="21" s="10" customFormat="true" ht="18" hidden="false" customHeight="true" outlineLevel="0" collapsed="false">
      <c r="A21" s="24"/>
      <c r="C21" s="29" t="n">
        <f aca="false">IF(I20="","",IF(MONTH(I20+1)&lt;&gt;MONTH(I20),"",I20+1))</f>
        <v>45796</v>
      </c>
      <c r="D21" s="38" t="n">
        <f aca="false">IF(C21="","",IF(MONTH(C21+1)&lt;&gt;MONTH(C21),"",C21+1))</f>
        <v>45797</v>
      </c>
      <c r="E21" s="39" t="n">
        <f aca="false">IF(D21="","",IF(MONTH(D21+1)&lt;&gt;MONTH(D21),"",D21+1))</f>
        <v>45798</v>
      </c>
      <c r="F21" s="29" t="n">
        <f aca="false">IF(E21="","",IF(MONTH(E21+1)&lt;&gt;MONTH(E21),"",E21+1))</f>
        <v>45799</v>
      </c>
      <c r="G21" s="29" t="n">
        <f aca="false">IF(F21="","",IF(MONTH(F21+1)&lt;&gt;MONTH(F21),"",F21+1))</f>
        <v>45800</v>
      </c>
      <c r="H21" s="29" t="n">
        <f aca="false">IF(G21="","",IF(MONTH(G21+1)&lt;&gt;MONTH(G21),"",G21+1))</f>
        <v>45801</v>
      </c>
      <c r="I21" s="29" t="n">
        <f aca="false">IF(H21="","",IF(MONTH(H21+1)&lt;&gt;MONTH(H21),"",H21+1))</f>
        <v>45802</v>
      </c>
      <c r="J21" s="13"/>
      <c r="K21" s="29" t="n">
        <f aca="false">IF(Q20="","",IF(MONTH(Q20+1)&lt;&gt;MONTH(Q20),"",Q20+1))</f>
        <v>45824</v>
      </c>
      <c r="L21" s="38" t="n">
        <f aca="false">IF(K21="","",IF(MONTH(K21+1)&lt;&gt;MONTH(K21),"",K21+1))</f>
        <v>45825</v>
      </c>
      <c r="M21" s="39" t="n">
        <f aca="false">IF(L21="","",IF(MONTH(L21+1)&lt;&gt;MONTH(L21),"",L21+1))</f>
        <v>45826</v>
      </c>
      <c r="N21" s="29" t="n">
        <f aca="false">IF(M21="","",IF(MONTH(M21+1)&lt;&gt;MONTH(M21),"",M21+1))</f>
        <v>45827</v>
      </c>
      <c r="O21" s="29" t="n">
        <f aca="false">IF(N21="","",IF(MONTH(N21+1)&lt;&gt;MONTH(N21),"",N21+1))</f>
        <v>45828</v>
      </c>
      <c r="P21" s="29" t="n">
        <f aca="false">IF(O21="","",IF(MONTH(O21+1)&lt;&gt;MONTH(O21),"",O21+1))</f>
        <v>45829</v>
      </c>
      <c r="Q21" s="29" t="n">
        <f aca="false">IF(P21="","",IF(MONTH(P21+1)&lt;&gt;MONTH(P21),"",P21+1))</f>
        <v>45830</v>
      </c>
      <c r="R21" s="13"/>
      <c r="S21" s="56" t="n">
        <f aca="false">IF(Y20="","",IF(MONTH(Y20+1)&lt;&gt;MONTH(Y20),"",Y20+1))</f>
        <v>45859</v>
      </c>
      <c r="T21" s="38" t="n">
        <f aca="false">IF(S21="","",IF(MONTH(S21+1)&lt;&gt;MONTH(S21),"",S21+1))</f>
        <v>45860</v>
      </c>
      <c r="U21" s="39" t="n">
        <f aca="false">IF(T21="","",IF(MONTH(T21+1)&lt;&gt;MONTH(T21),"",T21+1))</f>
        <v>45861</v>
      </c>
      <c r="V21" s="29" t="n">
        <f aca="false">IF(U21="","",IF(MONTH(U21+1)&lt;&gt;MONTH(U21),"",U21+1))</f>
        <v>45862</v>
      </c>
      <c r="W21" s="29" t="n">
        <f aca="false">IF(V21="","",IF(MONTH(V21+1)&lt;&gt;MONTH(V21),"",V21+1))</f>
        <v>45863</v>
      </c>
      <c r="X21" s="29" t="n">
        <f aca="false">IF(W21="","",IF(MONTH(W21+1)&lt;&gt;MONTH(W21),"",W21+1))</f>
        <v>45864</v>
      </c>
      <c r="Y21" s="55" t="n">
        <f aca="false">IF(X21="","",IF(MONTH(X21+1)&lt;&gt;MONTH(X21),"",X21+1))</f>
        <v>45865</v>
      </c>
      <c r="Z21" s="13"/>
      <c r="AA21" s="54" t="n">
        <f aca="false">IF(AG20="","",IF(MONTH(AG20+1)&lt;&gt;MONTH(AG20),"",AG20+1))</f>
        <v>45887</v>
      </c>
      <c r="AB21" s="38" t="n">
        <f aca="false">IF(AA21="","",IF(MONTH(AA21+1)&lt;&gt;MONTH(AA21),"",AA21+1))</f>
        <v>45888</v>
      </c>
      <c r="AC21" s="39" t="n">
        <f aca="false">IF(AB21="","",IF(MONTH(AB21+1)&lt;&gt;MONTH(AB21),"",AB21+1))</f>
        <v>45889</v>
      </c>
      <c r="AD21" s="29" t="n">
        <f aca="false">IF(AC21="","",IF(MONTH(AC21+1)&lt;&gt;MONTH(AC21),"",AC21+1))</f>
        <v>45890</v>
      </c>
      <c r="AE21" s="29" t="n">
        <f aca="false">IF(AD21="","",IF(MONTH(AD21+1)&lt;&gt;MONTH(AD21),"",AD21+1))</f>
        <v>45891</v>
      </c>
      <c r="AF21" s="29" t="n">
        <f aca="false">IF(AE21="","",IF(MONTH(AE21+1)&lt;&gt;MONTH(AE21),"",AE21+1))</f>
        <v>45892</v>
      </c>
      <c r="AG21" s="55" t="n">
        <f aca="false">IF(AF21="","",IF(MONTH(AF21+1)&lt;&gt;MONTH(AF21),"",AF21+1))</f>
        <v>45893</v>
      </c>
      <c r="AH21" s="15"/>
      <c r="AI21" s="2"/>
      <c r="AK21" s="46" t="n">
        <f aca="false">AL21+1</f>
        <v>45861</v>
      </c>
      <c r="AL21" s="46" t="n">
        <f aca="false">AM21-7</f>
        <v>45860</v>
      </c>
      <c r="AM21" s="57" t="n">
        <v>45867</v>
      </c>
      <c r="AN21" s="48"/>
    </row>
    <row r="22" s="10" customFormat="true" ht="18" hidden="false" customHeight="true" outlineLevel="0" collapsed="false">
      <c r="A22" s="24"/>
      <c r="C22" s="29" t="n">
        <f aca="false">IF(I21="","",IF(MONTH(I21+1)&lt;&gt;MONTH(I21),"",I21+1))</f>
        <v>45803</v>
      </c>
      <c r="D22" s="45" t="n">
        <f aca="false">IF(C22="","",IF(MONTH(C22+1)&lt;&gt;MONTH(C22),"",C22+1))</f>
        <v>45804</v>
      </c>
      <c r="E22" s="29" t="n">
        <f aca="false">IF(D22="","",IF(MONTH(D22+1)&lt;&gt;MONTH(D22),"",D22+1))</f>
        <v>45805</v>
      </c>
      <c r="F22" s="40" t="n">
        <f aca="false">IF(E22="","",IF(MONTH(E22+1)&lt;&gt;MONTH(E22),"",E22+1))</f>
        <v>45806</v>
      </c>
      <c r="G22" s="29" t="n">
        <f aca="false">IF(F22="","",IF(MONTH(F22+1)&lt;&gt;MONTH(F22),"",F22+1))</f>
        <v>45807</v>
      </c>
      <c r="H22" s="29" t="n">
        <f aca="false">IF(G22="","",IF(MONTH(G22+1)&lt;&gt;MONTH(G22),"",G22+1))</f>
        <v>45808</v>
      </c>
      <c r="I22" s="29" t="str">
        <f aca="false">IF(H22="","",IF(MONTH(H22+1)&lt;&gt;MONTH(H22),"",H22+1))</f>
        <v/>
      </c>
      <c r="J22" s="13"/>
      <c r="K22" s="29" t="n">
        <f aca="false">IF(Q21="","",IF(MONTH(Q21+1)&lt;&gt;MONTH(Q21),"",Q21+1))</f>
        <v>45831</v>
      </c>
      <c r="L22" s="45" t="n">
        <f aca="false">IF(K22="","",IF(MONTH(K22+1)&lt;&gt;MONTH(K22),"",K22+1))</f>
        <v>45832</v>
      </c>
      <c r="M22" s="29" t="n">
        <f aca="false">IF(L22="","",IF(MONTH(L22+1)&lt;&gt;MONTH(L22),"",L22+1))</f>
        <v>45833</v>
      </c>
      <c r="N22" s="29" t="n">
        <f aca="false">IF(M22="","",IF(MONTH(M22+1)&lt;&gt;MONTH(M22),"",M22+1))</f>
        <v>45834</v>
      </c>
      <c r="O22" s="29" t="n">
        <f aca="false">IF(N22="","",IF(MONTH(N22+1)&lt;&gt;MONTH(N22),"",N22+1))</f>
        <v>45835</v>
      </c>
      <c r="P22" s="29" t="n">
        <f aca="false">IF(O22="","",IF(MONTH(O22+1)&lt;&gt;MONTH(O22),"",O22+1))</f>
        <v>45836</v>
      </c>
      <c r="Q22" s="29" t="n">
        <f aca="false">IF(P22="","",IF(MONTH(P22+1)&lt;&gt;MONTH(P22),"",P22+1))</f>
        <v>45837</v>
      </c>
      <c r="R22" s="13"/>
      <c r="S22" s="35" t="n">
        <f aca="false">IF(Y21="","",IF(MONTH(Y21+1)&lt;&gt;MONTH(Y21),"",Y21+1))</f>
        <v>45866</v>
      </c>
      <c r="T22" s="58" t="n">
        <f aca="false">IF(S22="","",IF(MONTH(S22+1)&lt;&gt;MONTH(S22),"",S22+1))</f>
        <v>45867</v>
      </c>
      <c r="U22" s="36" t="n">
        <f aca="false">IF(T22="","",IF(MONTH(T22+1)&lt;&gt;MONTH(T22),"",T22+1))</f>
        <v>45868</v>
      </c>
      <c r="V22" s="36" t="n">
        <f aca="false">IF(U22="","",IF(MONTH(U22+1)&lt;&gt;MONTH(U22),"",U22+1))</f>
        <v>45869</v>
      </c>
      <c r="W22" s="36" t="str">
        <f aca="false">IF(V22="","",IF(MONTH(V22+1)&lt;&gt;MONTH(V22),"",V22+1))</f>
        <v/>
      </c>
      <c r="X22" s="36" t="str">
        <f aca="false">IF(W22="","",IF(MONTH(W22+1)&lt;&gt;MONTH(W22),"",W22+1))</f>
        <v/>
      </c>
      <c r="Y22" s="37" t="str">
        <f aca="false">IF(X22="","",IF(MONTH(X22+1)&lt;&gt;MONTH(X22),"",X22+1))</f>
        <v/>
      </c>
      <c r="Z22" s="13"/>
      <c r="AA22" s="35" t="n">
        <f aca="false">IF(AG21="","",IF(MONTH(AG21+1)&lt;&gt;MONTH(AG21),"",AG21+1))</f>
        <v>45894</v>
      </c>
      <c r="AB22" s="58" t="n">
        <f aca="false">IF(AA22="","",IF(MONTH(AA22+1)&lt;&gt;MONTH(AA22),"",AA22+1))</f>
        <v>45895</v>
      </c>
      <c r="AC22" s="36" t="n">
        <f aca="false">IF(AB22="","",IF(MONTH(AB22+1)&lt;&gt;MONTH(AB22),"",AB22+1))</f>
        <v>45896</v>
      </c>
      <c r="AD22" s="36" t="n">
        <f aca="false">IF(AC22="","",IF(MONTH(AC22+1)&lt;&gt;MONTH(AC22),"",AC22+1))</f>
        <v>45897</v>
      </c>
      <c r="AE22" s="36" t="n">
        <f aca="false">IF(AD22="","",IF(MONTH(AD22+1)&lt;&gt;MONTH(AD22),"",AD22+1))</f>
        <v>45898</v>
      </c>
      <c r="AF22" s="36" t="n">
        <f aca="false">IF(AE22="","",IF(MONTH(AE22+1)&lt;&gt;MONTH(AE22),"",AE22+1))</f>
        <v>45899</v>
      </c>
      <c r="AG22" s="37" t="n">
        <f aca="false">IF(AF22="","",IF(MONTH(AF22+1)&lt;&gt;MONTH(AF22),"",AF22+1))</f>
        <v>45900</v>
      </c>
      <c r="AH22" s="15"/>
      <c r="AI22" s="2"/>
      <c r="AK22" s="46" t="n">
        <f aca="false">AL22+1</f>
        <v>45889</v>
      </c>
      <c r="AL22" s="46" t="n">
        <f aca="false">AM22-7</f>
        <v>45888</v>
      </c>
      <c r="AM22" s="57" t="n">
        <v>45895</v>
      </c>
      <c r="AN22" s="48"/>
    </row>
    <row r="23" customFormat="false" ht="18" hidden="false" customHeight="true" outlineLevel="0" collapsed="false">
      <c r="A23" s="24"/>
      <c r="B23" s="10"/>
      <c r="C23" s="29" t="str">
        <f aca="false">IF(I22="","",IF(MONTH(I22+1)&lt;&gt;MONTH(I22),"",I22+1))</f>
        <v/>
      </c>
      <c r="D23" s="29" t="str">
        <f aca="false">IF(C23="","",IF(MONTH(C23+1)&lt;&gt;MONTH(C23),"",C23+1))</f>
        <v/>
      </c>
      <c r="E23" s="29" t="str">
        <f aca="false">IF(D23="","",IF(MONTH(D23+1)&lt;&gt;MONTH(D23),"",D23+1))</f>
        <v/>
      </c>
      <c r="F23" s="29" t="str">
        <f aca="false">IF(E23="","",IF(MONTH(E23+1)&lt;&gt;MONTH(E23),"",E23+1))</f>
        <v/>
      </c>
      <c r="G23" s="29" t="str">
        <f aca="false">IF(F23="","",IF(MONTH(F23+1)&lt;&gt;MONTH(F23),"",F23+1))</f>
        <v/>
      </c>
      <c r="H23" s="29" t="str">
        <f aca="false">IF(G23="","",IF(MONTH(G23+1)&lt;&gt;MONTH(G23),"",G23+1))</f>
        <v/>
      </c>
      <c r="I23" s="29" t="str">
        <f aca="false">IF(H23="","",IF(MONTH(H23+1)&lt;&gt;MONTH(H23),"",H23+1))</f>
        <v/>
      </c>
      <c r="J23" s="13"/>
      <c r="K23" s="29" t="n">
        <f aca="false">IF(Q22="","",IF(MONTH(Q22+1)&lt;&gt;MONTH(Q22),"",Q22+1))</f>
        <v>45838</v>
      </c>
      <c r="L23" s="29" t="str">
        <f aca="false">IF(K23="","",IF(MONTH(K23+1)&lt;&gt;MONTH(K23),"",K23+1))</f>
        <v/>
      </c>
      <c r="M23" s="29" t="str">
        <f aca="false">IF(L23="","",IF(MONTH(L23+1)&lt;&gt;MONTH(L23),"",L23+1))</f>
        <v/>
      </c>
      <c r="N23" s="29" t="str">
        <f aca="false">IF(M23="","",IF(MONTH(M23+1)&lt;&gt;MONTH(M23),"",M23+1))</f>
        <v/>
      </c>
      <c r="O23" s="29" t="str">
        <f aca="false">IF(N23="","",IF(MONTH(N23+1)&lt;&gt;MONTH(N23),"",N23+1))</f>
        <v/>
      </c>
      <c r="P23" s="29" t="str">
        <f aca="false">IF(O23="","",IF(MONTH(O23+1)&lt;&gt;MONTH(O23),"",O23+1))</f>
        <v/>
      </c>
      <c r="Q23" s="29" t="str">
        <f aca="false">IF(P23="","",IF(MONTH(P23+1)&lt;&gt;MONTH(P23),"",P23+1))</f>
        <v/>
      </c>
      <c r="R23" s="13"/>
      <c r="S23" s="29" t="str">
        <f aca="false">IF(Y22="","",IF(MONTH(Y22+1)&lt;&gt;MONTH(Y22),"",Y22+1))</f>
        <v/>
      </c>
      <c r="T23" s="29" t="str">
        <f aca="false">IF(S23="","",IF(MONTH(S23+1)&lt;&gt;MONTH(S23),"",S23+1))</f>
        <v/>
      </c>
      <c r="U23" s="29" t="str">
        <f aca="false">IF(T23="","",IF(MONTH(T23+1)&lt;&gt;MONTH(T23),"",T23+1))</f>
        <v/>
      </c>
      <c r="V23" s="29" t="str">
        <f aca="false">IF(U23="","",IF(MONTH(U23+1)&lt;&gt;MONTH(U23),"",U23+1))</f>
        <v/>
      </c>
      <c r="W23" s="29" t="str">
        <f aca="false">IF(V23="","",IF(MONTH(V23+1)&lt;&gt;MONTH(V23),"",V23+1))</f>
        <v/>
      </c>
      <c r="X23" s="29" t="str">
        <f aca="false">IF(W23="","",IF(MONTH(W23+1)&lt;&gt;MONTH(W23),"",W23+1))</f>
        <v/>
      </c>
      <c r="Y23" s="29" t="str">
        <f aca="false">IF(X23="","",IF(MONTH(X23+1)&lt;&gt;MONTH(X23),"",X23+1))</f>
        <v/>
      </c>
      <c r="Z23" s="13"/>
      <c r="AA23" s="29" t="str">
        <f aca="false">IF(AG22="","",IF(MONTH(AG22+1)&lt;&gt;MONTH(AG22),"",AG22+1))</f>
        <v/>
      </c>
      <c r="AB23" s="29" t="str">
        <f aca="false">IF(AA23="","",IF(MONTH(AA23+1)&lt;&gt;MONTH(AA23),"",AA23+1))</f>
        <v/>
      </c>
      <c r="AC23" s="29" t="str">
        <f aca="false">IF(AB23="","",IF(MONTH(AB23+1)&lt;&gt;MONTH(AB23),"",AB23+1))</f>
        <v/>
      </c>
      <c r="AD23" s="29" t="str">
        <f aca="false">IF(AC23="","",IF(MONTH(AC23+1)&lt;&gt;MONTH(AC23),"",AC23+1))</f>
        <v/>
      </c>
      <c r="AE23" s="29" t="str">
        <f aca="false">IF(AD23="","",IF(MONTH(AD23+1)&lt;&gt;MONTH(AD23),"",AD23+1))</f>
        <v/>
      </c>
      <c r="AF23" s="29" t="str">
        <f aca="false">IF(AE23="","",IF(MONTH(AE23+1)&lt;&gt;MONTH(AE23),"",AE23+1))</f>
        <v/>
      </c>
      <c r="AG23" s="29" t="str">
        <f aca="false">IF(AF23="","",IF(MONTH(AF23+1)&lt;&gt;MONTH(AF23),"",AF23+1))</f>
        <v/>
      </c>
      <c r="AH23" s="15"/>
      <c r="AI23" s="2"/>
      <c r="AJ23" s="10"/>
      <c r="AK23" s="46" t="n">
        <f aca="false">AL23+1</f>
        <v>45924</v>
      </c>
      <c r="AL23" s="46" t="n">
        <f aca="false">AM23-7</f>
        <v>45923</v>
      </c>
      <c r="AM23" s="49" t="n">
        <v>45930</v>
      </c>
      <c r="AN23" s="48"/>
    </row>
    <row r="24" customFormat="false" ht="18" hidden="false" customHeight="true" outlineLevel="0" collapsed="false">
      <c r="A24" s="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2"/>
      <c r="AK24" s="46" t="n">
        <f aca="false">AL24+1</f>
        <v>45952</v>
      </c>
      <c r="AL24" s="46" t="n">
        <f aca="false">AM24-7</f>
        <v>45951</v>
      </c>
      <c r="AM24" s="49" t="n">
        <v>45958</v>
      </c>
      <c r="AN24" s="48"/>
    </row>
    <row r="25" customFormat="false" ht="21" hidden="false" customHeight="true" outlineLevel="0" collapsed="false">
      <c r="A25" s="17"/>
      <c r="B25" s="16"/>
      <c r="C25" s="18" t="n">
        <f aca="false">DATE(YEAR(AA16+42),MONTH(AA16+42),1)</f>
        <v>45901</v>
      </c>
      <c r="D25" s="18"/>
      <c r="E25" s="18"/>
      <c r="F25" s="18"/>
      <c r="G25" s="18"/>
      <c r="H25" s="18"/>
      <c r="I25" s="18"/>
      <c r="J25" s="50"/>
      <c r="K25" s="18" t="n">
        <f aca="false">DATE(YEAR(C25+42),MONTH(C25+42),1)</f>
        <v>45931</v>
      </c>
      <c r="L25" s="18"/>
      <c r="M25" s="18"/>
      <c r="N25" s="18"/>
      <c r="O25" s="18"/>
      <c r="P25" s="18"/>
      <c r="Q25" s="18"/>
      <c r="R25" s="50"/>
      <c r="S25" s="18" t="n">
        <f aca="false">DATE(YEAR(K25+42),MONTH(K25+42),1)</f>
        <v>45962</v>
      </c>
      <c r="T25" s="18"/>
      <c r="U25" s="18"/>
      <c r="V25" s="18"/>
      <c r="W25" s="18"/>
      <c r="X25" s="18"/>
      <c r="Y25" s="18"/>
      <c r="Z25" s="50"/>
      <c r="AA25" s="18" t="n">
        <f aca="false">DATE(YEAR(S25+42),MONTH(S25+42),1)</f>
        <v>45992</v>
      </c>
      <c r="AB25" s="18"/>
      <c r="AC25" s="18"/>
      <c r="AD25" s="18"/>
      <c r="AE25" s="18"/>
      <c r="AF25" s="18"/>
      <c r="AG25" s="18"/>
      <c r="AH25" s="19"/>
      <c r="AI25" s="2"/>
      <c r="AJ25" s="16"/>
      <c r="AK25" s="46" t="n">
        <f aca="false">AL25+1</f>
        <v>45980</v>
      </c>
      <c r="AL25" s="46" t="n">
        <f aca="false">AM25-7</f>
        <v>45979</v>
      </c>
      <c r="AM25" s="49" t="n">
        <v>45986</v>
      </c>
      <c r="AN25" s="51"/>
    </row>
    <row r="26" customFormat="false" ht="17.35" hidden="false" customHeight="false" outlineLevel="0" collapsed="false">
      <c r="A26" s="21"/>
      <c r="B26" s="15"/>
      <c r="C26" s="22" t="str">
        <f aca="false">CHOOSE(1+MOD($R$2+1-2,7),"Z","M","D","W","D","V","Z")</f>
        <v>M</v>
      </c>
      <c r="D26" s="22" t="str">
        <f aca="false">CHOOSE(1+MOD($R$2+2-2,7),"Z","M","D","W","D","V","Z")</f>
        <v>D</v>
      </c>
      <c r="E26" s="22" t="str">
        <f aca="false">CHOOSE(1+MOD($R$2+3-2,7),"Z","M","D","W","D","V","Z")</f>
        <v>W</v>
      </c>
      <c r="F26" s="22" t="str">
        <f aca="false">CHOOSE(1+MOD($R$2+4-2,7),"Z","M","D","W","D","V","Z")</f>
        <v>D</v>
      </c>
      <c r="G26" s="22" t="str">
        <f aca="false">CHOOSE(1+MOD($R$2+5-2,7),"Z","M","D","W","D","V","Z")</f>
        <v>V</v>
      </c>
      <c r="H26" s="22" t="str">
        <f aca="false">CHOOSE(1+MOD($R$2+6-2,7),"Z","M","D","W","D","V","Z")</f>
        <v>Z</v>
      </c>
      <c r="I26" s="22" t="str">
        <f aca="false">CHOOSE(1+MOD($R$2+7-2,7),"Z","M","D","W","D","V","Z")</f>
        <v>Z</v>
      </c>
      <c r="J26" s="13"/>
      <c r="K26" s="22" t="str">
        <f aca="false">CHOOSE(1+MOD($R$2+1-2,7),"Z","M","D","W","D","V","Z")</f>
        <v>M</v>
      </c>
      <c r="L26" s="22" t="str">
        <f aca="false">CHOOSE(1+MOD($R$2+2-2,7),"Z","M","D","W","D","V","Z")</f>
        <v>D</v>
      </c>
      <c r="M26" s="22" t="str">
        <f aca="false">CHOOSE(1+MOD($R$2+3-2,7),"Z","M","D","W","D","V","Z")</f>
        <v>W</v>
      </c>
      <c r="N26" s="22" t="str">
        <f aca="false">CHOOSE(1+MOD($R$2+4-2,7),"Z","M","D","W","D","V","Z")</f>
        <v>D</v>
      </c>
      <c r="O26" s="22" t="str">
        <f aca="false">CHOOSE(1+MOD($R$2+5-2,7),"Z","M","D","W","D","V","Z")</f>
        <v>V</v>
      </c>
      <c r="P26" s="22" t="str">
        <f aca="false">CHOOSE(1+MOD($R$2+6-2,7),"Z","M","D","W","D","V","Z")</f>
        <v>Z</v>
      </c>
      <c r="Q26" s="22" t="str">
        <f aca="false">CHOOSE(1+MOD($R$2+7-2,7),"Z","M","D","W","D","V","Z")</f>
        <v>Z</v>
      </c>
      <c r="R26" s="13"/>
      <c r="S26" s="22" t="str">
        <f aca="false">CHOOSE(1+MOD($R$2+1-2,7),"Z","M","D","W","D","V","Z")</f>
        <v>M</v>
      </c>
      <c r="T26" s="22" t="str">
        <f aca="false">CHOOSE(1+MOD($R$2+2-2,7),"Z","M","D","W","D","V","Z")</f>
        <v>D</v>
      </c>
      <c r="U26" s="22" t="str">
        <f aca="false">CHOOSE(1+MOD($R$2+3-2,7),"Z","M","D","W","D","V","Z")</f>
        <v>W</v>
      </c>
      <c r="V26" s="22" t="str">
        <f aca="false">CHOOSE(1+MOD($R$2+4-2,7),"Z","M","D","W","D","V","Z")</f>
        <v>D</v>
      </c>
      <c r="W26" s="22" t="str">
        <f aca="false">CHOOSE(1+MOD($R$2+5-2,7),"Z","M","D","W","D","V","Z")</f>
        <v>V</v>
      </c>
      <c r="X26" s="22" t="str">
        <f aca="false">CHOOSE(1+MOD($R$2+6-2,7),"Z","M","D","W","D","V","Z")</f>
        <v>Z</v>
      </c>
      <c r="Y26" s="22" t="str">
        <f aca="false">CHOOSE(1+MOD($R$2+7-2,7),"Z","M","D","W","D","V","Z")</f>
        <v>Z</v>
      </c>
      <c r="Z26" s="13"/>
      <c r="AA26" s="22" t="str">
        <f aca="false">CHOOSE(1+MOD($R$2+1-2,7),"Z","M","D","W","D","V","Z")</f>
        <v>M</v>
      </c>
      <c r="AB26" s="22" t="str">
        <f aca="false">CHOOSE(1+MOD($R$2+2-2,7),"Z","M","D","W","D","V","Z")</f>
        <v>D</v>
      </c>
      <c r="AC26" s="22" t="str">
        <f aca="false">CHOOSE(1+MOD($R$2+3-2,7),"Z","M","D","W","D","V","Z")</f>
        <v>W</v>
      </c>
      <c r="AD26" s="22" t="str">
        <f aca="false">CHOOSE(1+MOD($R$2+4-2,7),"Z","M","D","W","D","V","Z")</f>
        <v>D</v>
      </c>
      <c r="AE26" s="22" t="str">
        <f aca="false">CHOOSE(1+MOD($R$2+5-2,7),"Z","M","D","W","D","V","Z")</f>
        <v>V</v>
      </c>
      <c r="AF26" s="22" t="str">
        <f aca="false">CHOOSE(1+MOD($R$2+6-2,7),"Z","M","D","W","D","V","Z")</f>
        <v>Z</v>
      </c>
      <c r="AG26" s="22" t="str">
        <f aca="false">CHOOSE(1+MOD($R$2+7-2,7),"Z","M","D","W","D","V","Z")</f>
        <v>Z</v>
      </c>
      <c r="AH26" s="15"/>
      <c r="AI26" s="2"/>
      <c r="AJ26" s="15"/>
      <c r="AK26" s="46" t="n">
        <f aca="false">AL26+1</f>
        <v>46001</v>
      </c>
      <c r="AL26" s="46" t="n">
        <f aca="false">AM26-7</f>
        <v>46000</v>
      </c>
      <c r="AM26" s="57" t="n">
        <v>46007</v>
      </c>
      <c r="AN26" s="52"/>
    </row>
    <row r="27" customFormat="false" ht="18" hidden="false" customHeight="true" outlineLevel="0" collapsed="false">
      <c r="A27" s="24"/>
      <c r="B27" s="10"/>
      <c r="C27" s="29" t="n">
        <f aca="false">IF(WEEKDAY(C25,1)=MOD($R$2-1,7)+1,C25,"")</f>
        <v>45901</v>
      </c>
      <c r="D27" s="29" t="n">
        <f aca="false">IF(C27="",IF(WEEKDAY(C25,1)=MOD($R$2,7)+1,C25,""),C27+1)</f>
        <v>45902</v>
      </c>
      <c r="E27" s="29" t="n">
        <f aca="false">IF(D27="",IF(WEEKDAY(C25,1)=MOD($R$2+1,7)+1,C25,""),D27+1)</f>
        <v>45903</v>
      </c>
      <c r="F27" s="29" t="n">
        <f aca="false">IF(E27="",IF(WEEKDAY(C25,1)=MOD($R$2+2,7)+1,C25,""),E27+1)</f>
        <v>45904</v>
      </c>
      <c r="G27" s="29" t="n">
        <f aca="false">IF(F27="",IF(WEEKDAY(C25,1)=MOD($R$2+3,7)+1,C25,""),F27+1)</f>
        <v>45905</v>
      </c>
      <c r="H27" s="29" t="n">
        <f aca="false">IF(G27="",IF(WEEKDAY(C25,1)=MOD($R$2+4,7)+1,C25,""),G27+1)</f>
        <v>45906</v>
      </c>
      <c r="I27" s="29" t="n">
        <f aca="false">IF(H27="",IF(WEEKDAY(C25,1)=MOD($R$2+5,7)+1,C25,""),H27+1)</f>
        <v>45907</v>
      </c>
      <c r="J27" s="13"/>
      <c r="K27" s="29" t="str">
        <f aca="false">IF(WEEKDAY(K25,1)=MOD($R$2-1,7)+1,K25,"")</f>
        <v/>
      </c>
      <c r="L27" s="29" t="str">
        <f aca="false">IF(K27="",IF(WEEKDAY(K25,1)=MOD($R$2,7)+1,K25,""),K27+1)</f>
        <v/>
      </c>
      <c r="M27" s="29" t="n">
        <f aca="false">IF(L27="",IF(WEEKDAY(K25,1)=MOD($R$2+1,7)+1,K25,""),L27+1)</f>
        <v>45931</v>
      </c>
      <c r="N27" s="29" t="n">
        <f aca="false">IF(M27="",IF(WEEKDAY(K25,1)=MOD($R$2+2,7)+1,K25,""),M27+1)</f>
        <v>45932</v>
      </c>
      <c r="O27" s="29" t="n">
        <f aca="false">IF(N27="",IF(WEEKDAY(K25,1)=MOD($R$2+3,7)+1,K25,""),N27+1)</f>
        <v>45933</v>
      </c>
      <c r="P27" s="29" t="n">
        <f aca="false">IF(O27="",IF(WEEKDAY(K25,1)=MOD($R$2+4,7)+1,K25,""),O27+1)</f>
        <v>45934</v>
      </c>
      <c r="Q27" s="29" t="n">
        <f aca="false">IF(P27="",IF(WEEKDAY(K25,1)=MOD($R$2+5,7)+1,K25,""),P27+1)</f>
        <v>45935</v>
      </c>
      <c r="R27" s="13"/>
      <c r="S27" s="25" t="str">
        <f aca="false">IF(WEEKDAY(S25,1)=MOD($R$2-1,7)+1,S25,"")</f>
        <v/>
      </c>
      <c r="T27" s="26" t="str">
        <f aca="false">IF(S27="",IF(WEEKDAY(S25,1)=MOD($R$2,7)+1,S25,""),S27+1)</f>
        <v/>
      </c>
      <c r="U27" s="26" t="str">
        <f aca="false">IF(T27="",IF(WEEKDAY(S25,1)=MOD($R$2+1,7)+1,S25,""),T27+1)</f>
        <v/>
      </c>
      <c r="V27" s="26" t="str">
        <f aca="false">IF(U27="",IF(WEEKDAY(S25,1)=MOD($R$2+2,7)+1,S25,""),U27+1)</f>
        <v/>
      </c>
      <c r="W27" s="26" t="str">
        <f aca="false">IF(V27="",IF(WEEKDAY(S25,1)=MOD($R$2+3,7)+1,S25,""),V27+1)</f>
        <v/>
      </c>
      <c r="X27" s="27" t="n">
        <f aca="false">IF(W27="",IF(WEEKDAY(S25,1)=MOD($R$2+4,7)+1,S25,""),W27+1)</f>
        <v>45962</v>
      </c>
      <c r="Y27" s="28" t="n">
        <f aca="false">IF(X27="",IF(WEEKDAY(S25,1)=MOD($R$2+5,7)+1,S25,""),X27+1)</f>
        <v>45963</v>
      </c>
      <c r="Z27" s="13"/>
      <c r="AA27" s="29" t="n">
        <f aca="false">IF(WEEKDAY(AA25,1)=MOD($R$2-1,7)+1,AA25,"")</f>
        <v>45992</v>
      </c>
      <c r="AB27" s="29" t="n">
        <f aca="false">IF(AA27="",IF(WEEKDAY(AA25,1)=MOD($R$2,7)+1,AA25,""),AA27+1)</f>
        <v>45993</v>
      </c>
      <c r="AC27" s="29" t="n">
        <f aca="false">IF(AB27="",IF(WEEKDAY(AA25,1)=MOD($R$2+1,7)+1,AA25,""),AB27+1)</f>
        <v>45994</v>
      </c>
      <c r="AD27" s="29" t="n">
        <f aca="false">IF(AC27="",IF(WEEKDAY(AA25,1)=MOD($R$2+2,7)+1,AA25,""),AC27+1)</f>
        <v>45995</v>
      </c>
      <c r="AE27" s="29" t="n">
        <f aca="false">IF(AD27="",IF(WEEKDAY(AA25,1)=MOD($R$2+3,7)+1,AA25,""),AD27+1)</f>
        <v>45996</v>
      </c>
      <c r="AF27" s="29" t="n">
        <f aca="false">IF(AE27="",IF(WEEKDAY(AA25,1)=MOD($R$2+4,7)+1,AA25,""),AE27+1)</f>
        <v>45997</v>
      </c>
      <c r="AG27" s="29" t="n">
        <f aca="false">IF(AF27="",IF(WEEKDAY(AA25,1)=MOD($R$2+5,7)+1,AA25,""),AF27+1)</f>
        <v>45998</v>
      </c>
      <c r="AH27" s="15"/>
      <c r="AI27" s="2"/>
      <c r="AJ27" s="10"/>
      <c r="AK27" s="10"/>
      <c r="AL27" s="16"/>
      <c r="AM27" s="15"/>
      <c r="AN27" s="15"/>
    </row>
    <row r="28" customFormat="false" ht="18" hidden="false" customHeight="true" outlineLevel="0" collapsed="false">
      <c r="A28" s="24"/>
      <c r="B28" s="10"/>
      <c r="C28" s="29" t="n">
        <f aca="false">IF(I27="","",IF(MONTH(I27+1)&lt;&gt;MONTH(I27),"",I27+1))</f>
        <v>45908</v>
      </c>
      <c r="D28" s="29" t="n">
        <f aca="false">IF(C28="","",IF(MONTH(C28+1)&lt;&gt;MONTH(C28),"",C28+1))</f>
        <v>45909</v>
      </c>
      <c r="E28" s="29" t="n">
        <f aca="false">IF(D28="","",IF(MONTH(D28+1)&lt;&gt;MONTH(D28),"",D28+1))</f>
        <v>45910</v>
      </c>
      <c r="F28" s="29" t="n">
        <f aca="false">IF(E28="","",IF(MONTH(E28+1)&lt;&gt;MONTH(E28),"",E28+1))</f>
        <v>45911</v>
      </c>
      <c r="G28" s="29" t="n">
        <f aca="false">IF(F28="","",IF(MONTH(F28+1)&lt;&gt;MONTH(F28),"",F28+1))</f>
        <v>45912</v>
      </c>
      <c r="H28" s="29" t="n">
        <f aca="false">IF(G28="","",IF(MONTH(G28+1)&lt;&gt;MONTH(G28),"",G28+1))</f>
        <v>45913</v>
      </c>
      <c r="I28" s="29" t="n">
        <f aca="false">IF(H28="","",IF(MONTH(H28+1)&lt;&gt;MONTH(H28),"",H28+1))</f>
        <v>45914</v>
      </c>
      <c r="J28" s="13"/>
      <c r="K28" s="29" t="n">
        <f aca="false">IF(Q27="","",IF(MONTH(Q27+1)&lt;&gt;MONTH(Q27),"",Q27+1))</f>
        <v>45936</v>
      </c>
      <c r="L28" s="29" t="n">
        <f aca="false">IF(K28="","",IF(MONTH(K28+1)&lt;&gt;MONTH(K28),"",K28+1))</f>
        <v>45937</v>
      </c>
      <c r="M28" s="29" t="n">
        <f aca="false">IF(L28="","",IF(MONTH(L28+1)&lt;&gt;MONTH(L28),"",L28+1))</f>
        <v>45938</v>
      </c>
      <c r="N28" s="29" t="n">
        <f aca="false">IF(M28="","",IF(MONTH(M28+1)&lt;&gt;MONTH(M28),"",M28+1))</f>
        <v>45939</v>
      </c>
      <c r="O28" s="29" t="n">
        <f aca="false">IF(N28="","",IF(MONTH(N28+1)&lt;&gt;MONTH(N28),"",N28+1))</f>
        <v>45940</v>
      </c>
      <c r="P28" s="29" t="n">
        <f aca="false">IF(O28="","",IF(MONTH(O28+1)&lt;&gt;MONTH(O28),"",O28+1))</f>
        <v>45941</v>
      </c>
      <c r="Q28" s="29" t="n">
        <f aca="false">IF(P28="","",IF(MONTH(P28+1)&lt;&gt;MONTH(P28),"",P28+1))</f>
        <v>45942</v>
      </c>
      <c r="R28" s="13"/>
      <c r="S28" s="29" t="n">
        <f aca="false">IF(Y27="","",IF(MONTH(Y27+1)&lt;&gt;MONTH(Y27),"",Y27+1))</f>
        <v>45964</v>
      </c>
      <c r="T28" s="29" t="n">
        <f aca="false">IF(S28="","",IF(MONTH(S28+1)&lt;&gt;MONTH(S28),"",S28+1))</f>
        <v>45965</v>
      </c>
      <c r="U28" s="29" t="n">
        <f aca="false">IF(T28="","",IF(MONTH(T28+1)&lt;&gt;MONTH(T28),"",T28+1))</f>
        <v>45966</v>
      </c>
      <c r="V28" s="29" t="n">
        <f aca="false">IF(U28="","",IF(MONTH(U28+1)&lt;&gt;MONTH(U28),"",U28+1))</f>
        <v>45967</v>
      </c>
      <c r="W28" s="29" t="n">
        <f aca="false">IF(V28="","",IF(MONTH(V28+1)&lt;&gt;MONTH(V28),"",V28+1))</f>
        <v>45968</v>
      </c>
      <c r="X28" s="29" t="n">
        <f aca="false">IF(W28="","",IF(MONTH(W28+1)&lt;&gt;MONTH(W28),"",W28+1))</f>
        <v>45969</v>
      </c>
      <c r="Y28" s="29" t="n">
        <f aca="false">IF(X28="","",IF(MONTH(X28+1)&lt;&gt;MONTH(X28),"",X28+1))</f>
        <v>45970</v>
      </c>
      <c r="Z28" s="13"/>
      <c r="AA28" s="29" t="n">
        <f aca="false">IF(AG27="","",IF(MONTH(AG27+1)&lt;&gt;MONTH(AG27),"",AG27+1))</f>
        <v>45999</v>
      </c>
      <c r="AB28" s="38" t="n">
        <f aca="false">IF(AA28="","",IF(MONTH(AA28+1)&lt;&gt;MONTH(AA28),"",AA28+1))</f>
        <v>46000</v>
      </c>
      <c r="AC28" s="39" t="n">
        <f aca="false">IF(AB28="","",IF(MONTH(AB28+1)&lt;&gt;MONTH(AB28),"",AB28+1))</f>
        <v>46001</v>
      </c>
      <c r="AD28" s="29" t="n">
        <f aca="false">IF(AC28="","",IF(MONTH(AC28+1)&lt;&gt;MONTH(AC28),"",AC28+1))</f>
        <v>46002</v>
      </c>
      <c r="AE28" s="29" t="n">
        <f aca="false">IF(AD28="","",IF(MONTH(AD28+1)&lt;&gt;MONTH(AD28),"",AD28+1))</f>
        <v>46003</v>
      </c>
      <c r="AF28" s="29" t="n">
        <f aca="false">IF(AE28="","",IF(MONTH(AE28+1)&lt;&gt;MONTH(AE28),"",AE28+1))</f>
        <v>46004</v>
      </c>
      <c r="AG28" s="29" t="n">
        <f aca="false">IF(AF28="","",IF(MONTH(AF28+1)&lt;&gt;MONTH(AF28),"",AF28+1))</f>
        <v>46005</v>
      </c>
      <c r="AH28" s="15"/>
      <c r="AI28" s="2"/>
      <c r="AJ28" s="10"/>
      <c r="AL28" s="15"/>
      <c r="AM28" s="10"/>
      <c r="AN28" s="10"/>
    </row>
    <row r="29" customFormat="false" ht="18" hidden="false" customHeight="true" outlineLevel="0" collapsed="false">
      <c r="A29" s="24"/>
      <c r="B29" s="10"/>
      <c r="C29" s="29" t="n">
        <f aca="false">IF(I28="","",IF(MONTH(I28+1)&lt;&gt;MONTH(I28),"",I28+1))</f>
        <v>45915</v>
      </c>
      <c r="D29" s="29" t="n">
        <f aca="false">IF(C29="","",IF(MONTH(C29+1)&lt;&gt;MONTH(C29),"",C29+1))</f>
        <v>45916</v>
      </c>
      <c r="E29" s="29" t="n">
        <f aca="false">IF(D29="","",IF(MONTH(D29+1)&lt;&gt;MONTH(D29),"",D29+1))</f>
        <v>45917</v>
      </c>
      <c r="F29" s="29" t="n">
        <f aca="false">IF(E29="","",IF(MONTH(E29+1)&lt;&gt;MONTH(E29),"",E29+1))</f>
        <v>45918</v>
      </c>
      <c r="G29" s="29" t="n">
        <f aca="false">IF(F29="","",IF(MONTH(F29+1)&lt;&gt;MONTH(F29),"",F29+1))</f>
        <v>45919</v>
      </c>
      <c r="H29" s="29" t="n">
        <f aca="false">IF(G29="","",IF(MONTH(G29+1)&lt;&gt;MONTH(G29),"",G29+1))</f>
        <v>45920</v>
      </c>
      <c r="I29" s="29" t="n">
        <f aca="false">IF(H29="","",IF(MONTH(H29+1)&lt;&gt;MONTH(H29),"",H29+1))</f>
        <v>45921</v>
      </c>
      <c r="J29" s="13"/>
      <c r="K29" s="29" t="n">
        <f aca="false">IF(Q28="","",IF(MONTH(Q28+1)&lt;&gt;MONTH(Q28),"",Q28+1))</f>
        <v>45943</v>
      </c>
      <c r="L29" s="29" t="n">
        <f aca="false">IF(K29="","",IF(MONTH(K29+1)&lt;&gt;MONTH(K29),"",K29+1))</f>
        <v>45944</v>
      </c>
      <c r="M29" s="29" t="n">
        <f aca="false">IF(L29="","",IF(MONTH(L29+1)&lt;&gt;MONTH(L29),"",L29+1))</f>
        <v>45945</v>
      </c>
      <c r="N29" s="29" t="n">
        <f aca="false">IF(M29="","",IF(MONTH(M29+1)&lt;&gt;MONTH(M29),"",M29+1))</f>
        <v>45946</v>
      </c>
      <c r="O29" s="29" t="n">
        <f aca="false">IF(N29="","",IF(MONTH(N29+1)&lt;&gt;MONTH(N29),"",N29+1))</f>
        <v>45947</v>
      </c>
      <c r="P29" s="29" t="n">
        <f aca="false">IF(O29="","",IF(MONTH(O29+1)&lt;&gt;MONTH(O29),"",O29+1))</f>
        <v>45948</v>
      </c>
      <c r="Q29" s="29" t="n">
        <f aca="false">IF(P29="","",IF(MONTH(P29+1)&lt;&gt;MONTH(P29),"",P29+1))</f>
        <v>45949</v>
      </c>
      <c r="R29" s="13"/>
      <c r="S29" s="29" t="n">
        <f aca="false">IF(Y28="","",IF(MONTH(Y28+1)&lt;&gt;MONTH(Y28),"",Y28+1))</f>
        <v>45971</v>
      </c>
      <c r="T29" s="40" t="n">
        <f aca="false">IF(S29="","",IF(MONTH(S29+1)&lt;&gt;MONTH(S29),"",S29+1))</f>
        <v>45972</v>
      </c>
      <c r="U29" s="29" t="n">
        <f aca="false">IF(T29="","",IF(MONTH(T29+1)&lt;&gt;MONTH(T29),"",T29+1))</f>
        <v>45973</v>
      </c>
      <c r="V29" s="29" t="n">
        <f aca="false">IF(U29="","",IF(MONTH(U29+1)&lt;&gt;MONTH(U29),"",U29+1))</f>
        <v>45974</v>
      </c>
      <c r="W29" s="29" t="n">
        <f aca="false">IF(V29="","",IF(MONTH(V29+1)&lt;&gt;MONTH(V29),"",V29+1))</f>
        <v>45975</v>
      </c>
      <c r="X29" s="29" t="n">
        <f aca="false">IF(W29="","",IF(MONTH(W29+1)&lt;&gt;MONTH(W29),"",W29+1))</f>
        <v>45976</v>
      </c>
      <c r="Y29" s="29" t="n">
        <f aca="false">IF(X29="","",IF(MONTH(X29+1)&lt;&gt;MONTH(X29),"",X29+1))</f>
        <v>45977</v>
      </c>
      <c r="Z29" s="13"/>
      <c r="AA29" s="29" t="n">
        <f aca="false">IF(AG28="","",IF(MONTH(AG28+1)&lt;&gt;MONTH(AG28),"",AG28+1))</f>
        <v>46006</v>
      </c>
      <c r="AB29" s="45" t="n">
        <f aca="false">IF(AA29="","",IF(MONTH(AA29+1)&lt;&gt;MONTH(AA29),"",AA29+1))</f>
        <v>46007</v>
      </c>
      <c r="AC29" s="29" t="n">
        <f aca="false">IF(AB29="","",IF(MONTH(AB29+1)&lt;&gt;MONTH(AB29),"",AB29+1))</f>
        <v>46008</v>
      </c>
      <c r="AD29" s="29" t="n">
        <f aca="false">IF(AC29="","",IF(MONTH(AC29+1)&lt;&gt;MONTH(AC29),"",AC29+1))</f>
        <v>46009</v>
      </c>
      <c r="AE29" s="29" t="n">
        <f aca="false">IF(AD29="","",IF(MONTH(AD29+1)&lt;&gt;MONTH(AD29),"",AD29+1))</f>
        <v>46010</v>
      </c>
      <c r="AF29" s="29" t="n">
        <f aca="false">IF(AE29="","",IF(MONTH(AE29+1)&lt;&gt;MONTH(AE29),"",AE29+1))</f>
        <v>46011</v>
      </c>
      <c r="AG29" s="29" t="n">
        <f aca="false">IF(AF29="","",IF(MONTH(AF29+1)&lt;&gt;MONTH(AF29),"",AF29+1))</f>
        <v>46012</v>
      </c>
      <c r="AH29" s="15"/>
      <c r="AI29" s="2"/>
      <c r="AJ29" s="10"/>
      <c r="AK29" s="16"/>
      <c r="AL29" s="10"/>
      <c r="AM29" s="10"/>
      <c r="AN29" s="10"/>
    </row>
    <row r="30" customFormat="false" ht="18" hidden="false" customHeight="true" outlineLevel="0" collapsed="false">
      <c r="A30" s="24"/>
      <c r="B30" s="10"/>
      <c r="C30" s="29" t="n">
        <f aca="false">IF(I29="","",IF(MONTH(I29+1)&lt;&gt;MONTH(I29),"",I29+1))</f>
        <v>45922</v>
      </c>
      <c r="D30" s="38" t="n">
        <f aca="false">IF(C30="","",IF(MONTH(C30+1)&lt;&gt;MONTH(C30),"",C30+1))</f>
        <v>45923</v>
      </c>
      <c r="E30" s="39" t="n">
        <f aca="false">IF(D30="","",IF(MONTH(D30+1)&lt;&gt;MONTH(D30),"",D30+1))</f>
        <v>45924</v>
      </c>
      <c r="F30" s="29" t="n">
        <f aca="false">IF(E30="","",IF(MONTH(E30+1)&lt;&gt;MONTH(E30),"",E30+1))</f>
        <v>45925</v>
      </c>
      <c r="G30" s="29" t="n">
        <f aca="false">IF(F30="","",IF(MONTH(F30+1)&lt;&gt;MONTH(F30),"",F30+1))</f>
        <v>45926</v>
      </c>
      <c r="H30" s="29" t="n">
        <f aca="false">IF(G30="","",IF(MONTH(G30+1)&lt;&gt;MONTH(G30),"",G30+1))</f>
        <v>45927</v>
      </c>
      <c r="I30" s="29" t="n">
        <f aca="false">IF(H30="","",IF(MONTH(H30+1)&lt;&gt;MONTH(H30),"",H30+1))</f>
        <v>45928</v>
      </c>
      <c r="J30" s="13"/>
      <c r="K30" s="29" t="n">
        <f aca="false">IF(Q29="","",IF(MONTH(Q29+1)&lt;&gt;MONTH(Q29),"",Q29+1))</f>
        <v>45950</v>
      </c>
      <c r="L30" s="38" t="n">
        <f aca="false">IF(K30="","",IF(MONTH(K30+1)&lt;&gt;MONTH(K30),"",K30+1))</f>
        <v>45951</v>
      </c>
      <c r="M30" s="39" t="n">
        <f aca="false">IF(L30="","",IF(MONTH(L30+1)&lt;&gt;MONTH(L30),"",L30+1))</f>
        <v>45952</v>
      </c>
      <c r="N30" s="29" t="n">
        <f aca="false">IF(M30="","",IF(MONTH(M30+1)&lt;&gt;MONTH(M30),"",M30+1))</f>
        <v>45953</v>
      </c>
      <c r="O30" s="29" t="n">
        <f aca="false">IF(N30="","",IF(MONTH(N30+1)&lt;&gt;MONTH(N30),"",N30+1))</f>
        <v>45954</v>
      </c>
      <c r="P30" s="29" t="n">
        <f aca="false">IF(O30="","",IF(MONTH(O30+1)&lt;&gt;MONTH(O30),"",O30+1))</f>
        <v>45955</v>
      </c>
      <c r="Q30" s="29" t="n">
        <f aca="false">IF(P30="","",IF(MONTH(P30+1)&lt;&gt;MONTH(P30),"",P30+1))</f>
        <v>45956</v>
      </c>
      <c r="R30" s="13"/>
      <c r="S30" s="29" t="n">
        <f aca="false">IF(Y29="","",IF(MONTH(Y29+1)&lt;&gt;MONTH(Y29),"",Y29+1))</f>
        <v>45978</v>
      </c>
      <c r="T30" s="38" t="n">
        <f aca="false">IF(S30="","",IF(MONTH(S30+1)&lt;&gt;MONTH(S30),"",S30+1))</f>
        <v>45979</v>
      </c>
      <c r="U30" s="39" t="n">
        <f aca="false">IF(T30="","",IF(MONTH(T30+1)&lt;&gt;MONTH(T30),"",T30+1))</f>
        <v>45980</v>
      </c>
      <c r="V30" s="29" t="n">
        <f aca="false">IF(U30="","",IF(MONTH(U30+1)&lt;&gt;MONTH(U30),"",U30+1))</f>
        <v>45981</v>
      </c>
      <c r="W30" s="29" t="n">
        <f aca="false">IF(V30="","",IF(MONTH(V30+1)&lt;&gt;MONTH(V30),"",V30+1))</f>
        <v>45982</v>
      </c>
      <c r="X30" s="29" t="n">
        <f aca="false">IF(W30="","",IF(MONTH(W30+1)&lt;&gt;MONTH(W30),"",W30+1))</f>
        <v>45983</v>
      </c>
      <c r="Y30" s="29" t="n">
        <f aca="false">IF(X30="","",IF(MONTH(X30+1)&lt;&gt;MONTH(X30),"",X30+1))</f>
        <v>45984</v>
      </c>
      <c r="Z30" s="13"/>
      <c r="AA30" s="31" t="n">
        <f aca="false">IF(AG29="","",IF(MONTH(AG29+1)&lt;&gt;MONTH(AG29),"",AG29+1))</f>
        <v>46013</v>
      </c>
      <c r="AB30" s="32" t="n">
        <f aca="false">IF(AA30="","",IF(MONTH(AA30+1)&lt;&gt;MONTH(AA30),"",AA30+1))</f>
        <v>46014</v>
      </c>
      <c r="AC30" s="32" t="n">
        <f aca="false">IF(AB30="","",IF(MONTH(AB30+1)&lt;&gt;MONTH(AB30),"",AB30+1))</f>
        <v>46015</v>
      </c>
      <c r="AD30" s="59" t="n">
        <f aca="false">IF(AC30="","",IF(MONTH(AC30+1)&lt;&gt;MONTH(AC30),"",AC30+1))</f>
        <v>46016</v>
      </c>
      <c r="AE30" s="32" t="n">
        <f aca="false">IF(AD30="","",IF(MONTH(AD30+1)&lt;&gt;MONTH(AD30),"",AD30+1))</f>
        <v>46017</v>
      </c>
      <c r="AF30" s="32" t="n">
        <f aca="false">IF(AE30="","",IF(MONTH(AE30+1)&lt;&gt;MONTH(AE30),"",AE30+1))</f>
        <v>46018</v>
      </c>
      <c r="AG30" s="33" t="n">
        <f aca="false">IF(AF30="","",IF(MONTH(AF30+1)&lt;&gt;MONTH(AF30),"",AF30+1))</f>
        <v>46019</v>
      </c>
      <c r="AH30" s="15"/>
      <c r="AI30" s="2"/>
      <c r="AJ30" s="10"/>
      <c r="AK30" s="15"/>
      <c r="AL30" s="10"/>
      <c r="AM30" s="10"/>
      <c r="AN30" s="10"/>
    </row>
    <row r="31" customFormat="false" ht="18" hidden="false" customHeight="true" outlineLevel="0" collapsed="false">
      <c r="A31" s="24"/>
      <c r="B31" s="10"/>
      <c r="C31" s="29" t="n">
        <f aca="false">IF(I30="","",IF(MONTH(I30+1)&lt;&gt;MONTH(I30),"",I30+1))</f>
        <v>45929</v>
      </c>
      <c r="D31" s="45" t="n">
        <f aca="false">IF(C31="","",IF(MONTH(C31+1)&lt;&gt;MONTH(C31),"",C31+1))</f>
        <v>45930</v>
      </c>
      <c r="E31" s="29" t="str">
        <f aca="false">IF(D31="","",IF(MONTH(D31+1)&lt;&gt;MONTH(D31),"",D31+1))</f>
        <v/>
      </c>
      <c r="F31" s="29" t="str">
        <f aca="false">IF(E31="","",IF(MONTH(E31+1)&lt;&gt;MONTH(E31),"",E31+1))</f>
        <v/>
      </c>
      <c r="G31" s="29" t="str">
        <f aca="false">IF(F31="","",IF(MONTH(F31+1)&lt;&gt;MONTH(F31),"",F31+1))</f>
        <v/>
      </c>
      <c r="H31" s="29" t="str">
        <f aca="false">IF(G31="","",IF(MONTH(G31+1)&lt;&gt;MONTH(G31),"",G31+1))</f>
        <v/>
      </c>
      <c r="I31" s="29" t="str">
        <f aca="false">IF(H31="","",IF(MONTH(H31+1)&lt;&gt;MONTH(H31),"",H31+1))</f>
        <v/>
      </c>
      <c r="J31" s="13"/>
      <c r="K31" s="25" t="n">
        <f aca="false">IF(Q30="","",IF(MONTH(Q30+1)&lt;&gt;MONTH(Q30),"",Q30+1))</f>
        <v>45957</v>
      </c>
      <c r="L31" s="60" t="n">
        <f aca="false">IF(K31="","",IF(MONTH(K31+1)&lt;&gt;MONTH(K31),"",K31+1))</f>
        <v>45958</v>
      </c>
      <c r="M31" s="26" t="n">
        <f aca="false">IF(L31="","",IF(MONTH(L31+1)&lt;&gt;MONTH(L31),"",L31+1))</f>
        <v>45959</v>
      </c>
      <c r="N31" s="26" t="n">
        <f aca="false">IF(M31="","",IF(MONTH(M31+1)&lt;&gt;MONTH(M31),"",M31+1))</f>
        <v>45960</v>
      </c>
      <c r="O31" s="26" t="n">
        <f aca="false">IF(N31="","",IF(MONTH(N31+1)&lt;&gt;MONTH(N31),"",N31+1))</f>
        <v>45961</v>
      </c>
      <c r="P31" s="26" t="str">
        <f aca="false">IF(O31="","",IF(MONTH(O31+1)&lt;&gt;MONTH(O31),"",O31+1))</f>
        <v/>
      </c>
      <c r="Q31" s="28" t="str">
        <f aca="false">IF(P31="","",IF(MONTH(P31+1)&lt;&gt;MONTH(P31),"",P31+1))</f>
        <v/>
      </c>
      <c r="R31" s="13"/>
      <c r="S31" s="29" t="n">
        <f aca="false">IF(Y30="","",IF(MONTH(Y30+1)&lt;&gt;MONTH(Y30),"",Y30+1))</f>
        <v>45985</v>
      </c>
      <c r="T31" s="45" t="n">
        <f aca="false">IF(S31="","",IF(MONTH(S31+1)&lt;&gt;MONTH(S31),"",S31+1))</f>
        <v>45986</v>
      </c>
      <c r="U31" s="29" t="n">
        <f aca="false">IF(T31="","",IF(MONTH(T31+1)&lt;&gt;MONTH(T31),"",T31+1))</f>
        <v>45987</v>
      </c>
      <c r="V31" s="29" t="n">
        <f aca="false">IF(U31="","",IF(MONTH(U31+1)&lt;&gt;MONTH(U31),"",U31+1))</f>
        <v>45988</v>
      </c>
      <c r="W31" s="29" t="n">
        <f aca="false">IF(V31="","",IF(MONTH(V31+1)&lt;&gt;MONTH(V31),"",V31+1))</f>
        <v>45989</v>
      </c>
      <c r="X31" s="29" t="n">
        <f aca="false">IF(W31="","",IF(MONTH(W31+1)&lt;&gt;MONTH(W31),"",W31+1))</f>
        <v>45990</v>
      </c>
      <c r="Y31" s="29" t="n">
        <f aca="false">IF(X31="","",IF(MONTH(X31+1)&lt;&gt;MONTH(X31),"",X31+1))</f>
        <v>45991</v>
      </c>
      <c r="Z31" s="13"/>
      <c r="AA31" s="35" t="n">
        <f aca="false">IF(AG30="","",IF(MONTH(AG30+1)&lt;&gt;MONTH(AG30),"",AG30+1))</f>
        <v>46020</v>
      </c>
      <c r="AB31" s="36" t="n">
        <f aca="false">IF(AA31="","",IF(MONTH(AA31+1)&lt;&gt;MONTH(AA31),"",AA31+1))</f>
        <v>46021</v>
      </c>
      <c r="AC31" s="36" t="n">
        <f aca="false">IF(AB31="","",IF(MONTH(AB31+1)&lt;&gt;MONTH(AB31),"",AB31+1))</f>
        <v>46022</v>
      </c>
      <c r="AD31" s="36" t="str">
        <f aca="false">IF(AC31="","",IF(MONTH(AC31+1)&lt;&gt;MONTH(AC31),"",AC31+1))</f>
        <v/>
      </c>
      <c r="AE31" s="36" t="str">
        <f aca="false">IF(AD31="","",IF(MONTH(AD31+1)&lt;&gt;MONTH(AD31),"",AD31+1))</f>
        <v/>
      </c>
      <c r="AF31" s="36" t="str">
        <f aca="false">IF(AE31="","",IF(MONTH(AE31+1)&lt;&gt;MONTH(AE31),"",AE31+1))</f>
        <v/>
      </c>
      <c r="AG31" s="37" t="str">
        <f aca="false">IF(AF31="","",IF(MONTH(AF31+1)&lt;&gt;MONTH(AF31),"",AF31+1))</f>
        <v/>
      </c>
      <c r="AH31" s="15"/>
      <c r="AI31" s="2"/>
      <c r="AJ31" s="10"/>
      <c r="AK31" s="10"/>
      <c r="AL31" s="10"/>
      <c r="AM31" s="10"/>
      <c r="AN31" s="10"/>
    </row>
    <row r="32" customFormat="false" ht="18" hidden="false" customHeight="true" outlineLevel="0" collapsed="false">
      <c r="A32" s="24"/>
      <c r="B32" s="10"/>
      <c r="C32" s="29" t="str">
        <f aca="false">IF(I31="","",IF(MONTH(I31+1)&lt;&gt;MONTH(I31),"",I31+1))</f>
        <v/>
      </c>
      <c r="D32" s="29" t="str">
        <f aca="false">IF(C32="","",IF(MONTH(C32+1)&lt;&gt;MONTH(C32),"",C32+1))</f>
        <v/>
      </c>
      <c r="E32" s="29" t="str">
        <f aca="false">IF(D32="","",IF(MONTH(D32+1)&lt;&gt;MONTH(D32),"",D32+1))</f>
        <v/>
      </c>
      <c r="F32" s="29" t="str">
        <f aca="false">IF(E32="","",IF(MONTH(E32+1)&lt;&gt;MONTH(E32),"",E32+1))</f>
        <v/>
      </c>
      <c r="G32" s="29" t="str">
        <f aca="false">IF(F32="","",IF(MONTH(F32+1)&lt;&gt;MONTH(F32),"",F32+1))</f>
        <v/>
      </c>
      <c r="H32" s="29" t="str">
        <f aca="false">IF(G32="","",IF(MONTH(G32+1)&lt;&gt;MONTH(G32),"",G32+1))</f>
        <v/>
      </c>
      <c r="I32" s="29" t="str">
        <f aca="false">IF(H32="","",IF(MONTH(H32+1)&lt;&gt;MONTH(H32),"",H32+1))</f>
        <v/>
      </c>
      <c r="J32" s="13"/>
      <c r="K32" s="29" t="str">
        <f aca="false">IF(Q31="","",IF(MONTH(Q31+1)&lt;&gt;MONTH(Q31),"",Q31+1))</f>
        <v/>
      </c>
      <c r="L32" s="29" t="str">
        <f aca="false">IF(K32="","",IF(MONTH(K32+1)&lt;&gt;MONTH(K32),"",K32+1))</f>
        <v/>
      </c>
      <c r="M32" s="29" t="str">
        <f aca="false">IF(L32="","",IF(MONTH(L32+1)&lt;&gt;MONTH(L32),"",L32+1))</f>
        <v/>
      </c>
      <c r="N32" s="29" t="str">
        <f aca="false">IF(M32="","",IF(MONTH(M32+1)&lt;&gt;MONTH(M32),"",M32+1))</f>
        <v/>
      </c>
      <c r="O32" s="29" t="str">
        <f aca="false">IF(N32="","",IF(MONTH(N32+1)&lt;&gt;MONTH(N32),"",N32+1))</f>
        <v/>
      </c>
      <c r="P32" s="29" t="str">
        <f aca="false">IF(O32="","",IF(MONTH(O32+1)&lt;&gt;MONTH(O32),"",O32+1))</f>
        <v/>
      </c>
      <c r="Q32" s="29" t="str">
        <f aca="false">IF(P32="","",IF(MONTH(P32+1)&lt;&gt;MONTH(P32),"",P32+1))</f>
        <v/>
      </c>
      <c r="R32" s="13"/>
      <c r="S32" s="29" t="str">
        <f aca="false">IF(Y31="","",IF(MONTH(Y31+1)&lt;&gt;MONTH(Y31),"",Y31+1))</f>
        <v/>
      </c>
      <c r="T32" s="29" t="str">
        <f aca="false">IF(S32="","",IF(MONTH(S32+1)&lt;&gt;MONTH(S32),"",S32+1))</f>
        <v/>
      </c>
      <c r="U32" s="29" t="str">
        <f aca="false">IF(T32="","",IF(MONTH(T32+1)&lt;&gt;MONTH(T32),"",T32+1))</f>
        <v/>
      </c>
      <c r="V32" s="29" t="str">
        <f aca="false">IF(U32="","",IF(MONTH(U32+1)&lt;&gt;MONTH(U32),"",U32+1))</f>
        <v/>
      </c>
      <c r="W32" s="29" t="str">
        <f aca="false">IF(V32="","",IF(MONTH(V32+1)&lt;&gt;MONTH(V32),"",V32+1))</f>
        <v/>
      </c>
      <c r="X32" s="29" t="str">
        <f aca="false">IF(W32="","",IF(MONTH(W32+1)&lt;&gt;MONTH(W32),"",W32+1))</f>
        <v/>
      </c>
      <c r="Y32" s="29" t="str">
        <f aca="false">IF(X32="","",IF(MONTH(X32+1)&lt;&gt;MONTH(X32),"",X32+1))</f>
        <v/>
      </c>
      <c r="Z32" s="13"/>
      <c r="AA32" s="29" t="str">
        <f aca="false">IF(AG31="","",IF(MONTH(AG31+1)&lt;&gt;MONTH(AG31),"",AG31+1))</f>
        <v/>
      </c>
      <c r="AB32" s="29" t="str">
        <f aca="false">IF(AA32="","",IF(MONTH(AA32+1)&lt;&gt;MONTH(AA32),"",AA32+1))</f>
        <v/>
      </c>
      <c r="AC32" s="29" t="str">
        <f aca="false">IF(AB32="","",IF(MONTH(AB32+1)&lt;&gt;MONTH(AB32),"",AB32+1))</f>
        <v/>
      </c>
      <c r="AD32" s="29" t="str">
        <f aca="false">IF(AC32="","",IF(MONTH(AC32+1)&lt;&gt;MONTH(AC32),"",AC32+1))</f>
        <v/>
      </c>
      <c r="AE32" s="29" t="str">
        <f aca="false">IF(AD32="","",IF(MONTH(AD32+1)&lt;&gt;MONTH(AD32),"",AD32+1))</f>
        <v/>
      </c>
      <c r="AF32" s="29" t="str">
        <f aca="false">IF(AE32="","",IF(MONTH(AE32+1)&lt;&gt;MONTH(AE32),"",AE32+1))</f>
        <v/>
      </c>
      <c r="AG32" s="29" t="str">
        <f aca="false">IF(AF32="","",IF(MONTH(AF32+1)&lt;&gt;MONTH(AF32),"",AF32+1))</f>
        <v/>
      </c>
      <c r="AH32" s="15"/>
      <c r="AI32" s="2"/>
      <c r="AJ32" s="10"/>
      <c r="AK32" s="10"/>
      <c r="AL32" s="10"/>
      <c r="AM32" s="10"/>
      <c r="AN32" s="10"/>
    </row>
    <row r="33" customFormat="false" ht="15" hidden="false" customHeight="false" outlineLevel="0" collapsed="false">
      <c r="A33" s="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2"/>
      <c r="AK33" s="10"/>
      <c r="AL33" s="10"/>
      <c r="AM33" s="10"/>
      <c r="AN33" s="10"/>
    </row>
    <row r="34" customFormat="false" ht="18.75" hidden="false" customHeight="true" outlineLevel="0" collapsed="false">
      <c r="A34" s="2"/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2"/>
      <c r="AK34" s="10"/>
      <c r="AL34" s="10"/>
    </row>
    <row r="35" customFormat="false" ht="12" hidden="false" customHeight="true" outlineLevel="0" collapsed="false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K35" s="10"/>
    </row>
    <row r="36" customFormat="false" ht="12" hidden="false" customHeight="true" outlineLevel="0" collapsed="false">
      <c r="AK36" s="10"/>
    </row>
  </sheetData>
  <mergeCells count="16">
    <mergeCell ref="E2:G2"/>
    <mergeCell ref="K2:M2"/>
    <mergeCell ref="R2:T2"/>
    <mergeCell ref="C5:M5"/>
    <mergeCell ref="C7:I7"/>
    <mergeCell ref="K7:Q7"/>
    <mergeCell ref="S7:Y7"/>
    <mergeCell ref="AA7:AG7"/>
    <mergeCell ref="C16:I16"/>
    <mergeCell ref="K16:Q16"/>
    <mergeCell ref="S16:Y16"/>
    <mergeCell ref="AA16:AG16"/>
    <mergeCell ref="C25:I25"/>
    <mergeCell ref="K25:Q25"/>
    <mergeCell ref="S25:Y25"/>
    <mergeCell ref="AA25:AG25"/>
  </mergeCells>
  <conditionalFormatting sqref="AA25">
    <cfRule type="expression" priority="2" aboveAverage="0" equalAverage="0" bottom="0" percent="0" rank="0" text="" dxfId="0">
      <formula>$K$2=1</formula>
    </cfRule>
  </conditionalFormatting>
  <conditionalFormatting sqref="S25">
    <cfRule type="expression" priority="3" aboveAverage="0" equalAverage="0" bottom="0" percent="0" rank="0" text="" dxfId="1">
      <formula>$K$2=1</formula>
    </cfRule>
  </conditionalFormatting>
  <conditionalFormatting sqref="K25">
    <cfRule type="expression" priority="4" aboveAverage="0" equalAverage="0" bottom="0" percent="0" rank="0" text="" dxfId="2">
      <formula>$K$2=1</formula>
    </cfRule>
  </conditionalFormatting>
  <conditionalFormatting sqref="C25">
    <cfRule type="expression" priority="5" aboveAverage="0" equalAverage="0" bottom="0" percent="0" rank="0" text="" dxfId="3">
      <formula>$K$2=1</formula>
    </cfRule>
  </conditionalFormatting>
  <conditionalFormatting sqref="AA16">
    <cfRule type="expression" priority="6" aboveAverage="0" equalAverage="0" bottom="0" percent="0" rank="0" text="" dxfId="4">
      <formula>$K$2=1</formula>
    </cfRule>
  </conditionalFormatting>
  <conditionalFormatting sqref="S16">
    <cfRule type="expression" priority="7" aboveAverage="0" equalAverage="0" bottom="0" percent="0" rank="0" text="" dxfId="5">
      <formula>$K$2=1</formula>
    </cfRule>
  </conditionalFormatting>
  <conditionalFormatting sqref="K16">
    <cfRule type="expression" priority="8" aboveAverage="0" equalAverage="0" bottom="0" percent="0" rank="0" text="" dxfId="6">
      <formula>$K$2=1</formula>
    </cfRule>
  </conditionalFormatting>
  <conditionalFormatting sqref="C16">
    <cfRule type="expression" priority="9" aboveAverage="0" equalAverage="0" bottom="0" percent="0" rank="0" text="" dxfId="7">
      <formula>$K$2=1</formula>
    </cfRule>
  </conditionalFormatting>
  <conditionalFormatting sqref="AA7">
    <cfRule type="expression" priority="10" aboveAverage="0" equalAverage="0" bottom="0" percent="0" rank="0" text="" dxfId="8">
      <formula>$K$2=1</formula>
    </cfRule>
  </conditionalFormatting>
  <conditionalFormatting sqref="S7">
    <cfRule type="expression" priority="11" aboveAverage="0" equalAverage="0" bottom="0" percent="0" rank="0" text="" dxfId="9">
      <formula>$K$2=1</formula>
    </cfRule>
  </conditionalFormatting>
  <conditionalFormatting sqref="K7">
    <cfRule type="expression" priority="12" aboveAverage="0" equalAverage="0" bottom="0" percent="0" rank="0" text="" dxfId="10">
      <formula>$K$2=1</formula>
    </cfRule>
  </conditionalFormatting>
  <conditionalFormatting sqref="C7">
    <cfRule type="expression" priority="13" aboveAverage="0" equalAverage="0" bottom="0" percent="0" rank="0" text="" dxfId="11">
      <formula>$K$2=1</formula>
    </cfRule>
  </conditionalFormatting>
  <conditionalFormatting sqref="C9:I14 K9:Q14 S9:Y14 AA9:AG14 C18:I23 K18:Q23 S18:Y23 AA18:AG23 C27:I32 K27:Q32 S27:Y32 AA27:AG32">
    <cfRule type="expression" priority="14" aboveAverage="0" equalAverage="0" bottom="0" percent="0" rank="0" text="" dxfId="12">
      <formula>OR(WEEKDAY(C9,1)=1,WEEKDAY(C9,1)=7)</formula>
    </cfRule>
  </conditionalFormatting>
  <dataValidations count="5">
    <dataValidation allowBlank="true" errorStyle="stop" operator="between" prompt="Voer het jaar in in cel E2 en de beginmaand in cel K2. Wijzig de begindag van de week in cel R2.&#10;&#10;De kalender begint met januari in cel C7. De rest van de kalender wordt automatisch bijgewerkt op basis van de waarden in cel E2, K2 en R2." showDropDown="false" showErrorMessage="true" showInputMessage="true" sqref="A1" type="none">
      <formula1>0</formula1>
      <formula2>0</formula2>
    </dataValidation>
    <dataValidation allowBlank="true" errorStyle="stop" operator="between" prompt="Voer het beginjaar in deze cel in" showDropDown="false" showErrorMessage="true" showInputMessage="true" sqref="E2:G2" type="none">
      <formula1>0</formula1>
      <formula2>0</formula2>
    </dataValidation>
    <dataValidation allowBlank="true" errorStyle="stop" operator="between" prompt="Voer de beginmaand in deze cel in" showDropDown="false" showErrorMessage="true" showInputMessage="true" sqref="K2:M2" type="none">
      <formula1>0</formula1>
      <formula2>0</formula2>
    </dataValidation>
    <dataValidation allowBlank="true" errorStyle="stop" operator="between" prompt="Selecteer de begindag in deze cel. Voer 1 in voor zondag, 2 voor maandag, enzovoort." showDropDown="false" showErrorMessage="true" showInputMessage="true" sqref="R2:T2" type="none">
      <formula1>0</formula1>
      <formula2>0</formula2>
    </dataValidation>
    <dataValidation allowBlank="true" errorStyle="stop" operator="between" prompt="Het jaar wordt automatisch bijgewerkt in deze cel" showDropDown="false" showErrorMessage="true" showInputMessage="true" sqref="C5:M5" type="none">
      <formula1>0</formula1>
      <formula2>0</formula2>
    </dataValidation>
  </dataValidations>
  <printOptions headings="false" gridLines="false" gridLinesSet="true" horizontalCentered="true" verticalCentered="true"/>
  <pageMargins left="0.5" right="0.5" top="0.5" bottom="0.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25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1" topLeftCell="A2" activePane="bottomLeft" state="frozen"/>
      <selection pane="topLeft" activeCell="A1" activeCellId="0" sqref="A1"/>
      <selection pane="bottomLeft" activeCell="D8" activeCellId="0" sqref="D8"/>
    </sheetView>
  </sheetViews>
  <sheetFormatPr defaultColWidth="8.54296875" defaultRowHeight="12.75" zeroHeight="false" outlineLevelRow="0" outlineLevelCol="0"/>
  <cols>
    <col collapsed="false" customWidth="true" hidden="false" outlineLevel="0" max="1" min="1" style="62" width="20.24"/>
    <col collapsed="false" customWidth="true" hidden="false" outlineLevel="0" max="2" min="2" style="63" width="20.24"/>
    <col collapsed="false" customWidth="true" hidden="false" outlineLevel="0" max="3" min="3" style="64" width="39.51"/>
    <col collapsed="false" customWidth="true" hidden="false" outlineLevel="0" max="4" min="4" style="64" width="28.79"/>
    <col collapsed="false" customWidth="true" hidden="false" outlineLevel="0" max="5" min="5" style="64" width="58.55"/>
  </cols>
  <sheetData>
    <row r="1" s="67" customFormat="true" ht="54.75" hidden="false" customHeight="true" outlineLevel="0" collapsed="false">
      <c r="A1" s="65" t="s">
        <v>18</v>
      </c>
      <c r="B1" s="66" t="s">
        <v>19</v>
      </c>
      <c r="C1" s="66" t="s">
        <v>20</v>
      </c>
      <c r="D1" s="66" t="s">
        <v>21</v>
      </c>
      <c r="E1" s="66" t="s">
        <v>22</v>
      </c>
    </row>
    <row r="2" customFormat="false" ht="12.75" hidden="false" customHeight="false" outlineLevel="0" collapsed="false">
      <c r="A2" s="68"/>
      <c r="B2" s="69"/>
      <c r="C2" s="70"/>
      <c r="D2" s="70"/>
      <c r="E2" s="70"/>
    </row>
    <row r="3" customFormat="false" ht="12.75" hidden="false" customHeight="false" outlineLevel="0" collapsed="false">
      <c r="A3" s="68"/>
      <c r="B3" s="69"/>
      <c r="C3" s="70"/>
      <c r="D3" s="70"/>
      <c r="E3" s="70"/>
    </row>
    <row r="4" customFormat="false" ht="12.75" hidden="false" customHeight="false" outlineLevel="0" collapsed="false">
      <c r="A4" s="68"/>
      <c r="B4" s="69"/>
      <c r="C4" s="70"/>
      <c r="D4" s="70"/>
      <c r="E4" s="70"/>
    </row>
    <row r="5" customFormat="false" ht="12.75" hidden="false" customHeight="false" outlineLevel="0" collapsed="false">
      <c r="A5" s="68"/>
      <c r="B5" s="69"/>
      <c r="C5" s="70"/>
      <c r="D5" s="70"/>
      <c r="E5" s="70"/>
    </row>
    <row r="6" customFormat="false" ht="12.75" hidden="false" customHeight="false" outlineLevel="0" collapsed="false">
      <c r="A6" s="68"/>
      <c r="B6" s="69"/>
      <c r="C6" s="70"/>
      <c r="D6" s="70"/>
      <c r="E6" s="70"/>
    </row>
    <row r="7" customFormat="false" ht="12.75" hidden="false" customHeight="false" outlineLevel="0" collapsed="false">
      <c r="A7" s="68"/>
      <c r="B7" s="69"/>
      <c r="C7" s="70"/>
      <c r="D7" s="70"/>
      <c r="E7" s="70"/>
    </row>
    <row r="8" customFormat="false" ht="12.75" hidden="false" customHeight="false" outlineLevel="0" collapsed="false">
      <c r="A8" s="68"/>
      <c r="B8" s="69"/>
      <c r="C8" s="70"/>
      <c r="D8" s="70"/>
      <c r="E8" s="70"/>
    </row>
    <row r="9" customFormat="false" ht="12.75" hidden="false" customHeight="false" outlineLevel="0" collapsed="false">
      <c r="A9" s="68"/>
      <c r="B9" s="69"/>
      <c r="C9" s="70"/>
      <c r="D9" s="70"/>
      <c r="E9" s="70"/>
    </row>
    <row r="10" customFormat="false" ht="12.75" hidden="false" customHeight="false" outlineLevel="0" collapsed="false">
      <c r="A10" s="68"/>
      <c r="B10" s="69"/>
      <c r="C10" s="70"/>
      <c r="D10" s="70"/>
      <c r="E10" s="70"/>
    </row>
    <row r="11" customFormat="false" ht="12.75" hidden="false" customHeight="false" outlineLevel="0" collapsed="false">
      <c r="A11" s="68"/>
      <c r="B11" s="69"/>
      <c r="C11" s="70"/>
      <c r="D11" s="70"/>
      <c r="E11" s="70"/>
    </row>
    <row r="12" customFormat="false" ht="12.75" hidden="false" customHeight="false" outlineLevel="0" collapsed="false">
      <c r="A12" s="68"/>
      <c r="B12" s="69"/>
      <c r="C12" s="70"/>
      <c r="D12" s="70"/>
      <c r="E12" s="70"/>
    </row>
    <row r="13" customFormat="false" ht="12.75" hidden="false" customHeight="false" outlineLevel="0" collapsed="false">
      <c r="A13" s="68"/>
      <c r="B13" s="69"/>
      <c r="C13" s="70"/>
      <c r="D13" s="70"/>
      <c r="E13" s="70"/>
    </row>
    <row r="14" customFormat="false" ht="12.75" hidden="false" customHeight="false" outlineLevel="0" collapsed="false">
      <c r="A14" s="68"/>
      <c r="B14" s="69"/>
      <c r="C14" s="70"/>
      <c r="D14" s="70"/>
      <c r="E14" s="70"/>
    </row>
    <row r="15" customFormat="false" ht="12.75" hidden="false" customHeight="false" outlineLevel="0" collapsed="false">
      <c r="A15" s="68"/>
      <c r="B15" s="69"/>
      <c r="C15" s="70"/>
      <c r="D15" s="70"/>
      <c r="E15" s="70"/>
    </row>
    <row r="16" customFormat="false" ht="12.75" hidden="false" customHeight="false" outlineLevel="0" collapsed="false">
      <c r="A16" s="68"/>
      <c r="B16" s="69"/>
      <c r="C16" s="70"/>
      <c r="D16" s="70"/>
      <c r="E16" s="70"/>
    </row>
    <row r="17" customFormat="false" ht="12.75" hidden="false" customHeight="false" outlineLevel="0" collapsed="false">
      <c r="A17" s="68"/>
      <c r="B17" s="69"/>
      <c r="C17" s="70"/>
      <c r="D17" s="70"/>
      <c r="E17" s="70"/>
    </row>
    <row r="18" customFormat="false" ht="12.75" hidden="false" customHeight="false" outlineLevel="0" collapsed="false">
      <c r="A18" s="68"/>
      <c r="B18" s="69"/>
      <c r="C18" s="70"/>
      <c r="D18" s="70"/>
      <c r="E18" s="70"/>
    </row>
    <row r="19" customFormat="false" ht="12.75" hidden="false" customHeight="false" outlineLevel="0" collapsed="false">
      <c r="A19" s="68"/>
      <c r="B19" s="69"/>
      <c r="C19" s="70"/>
      <c r="D19" s="70"/>
      <c r="E19" s="70"/>
    </row>
    <row r="20" customFormat="false" ht="12.75" hidden="false" customHeight="false" outlineLevel="0" collapsed="false">
      <c r="A20" s="68"/>
      <c r="B20" s="69"/>
      <c r="C20" s="70"/>
      <c r="D20" s="70"/>
      <c r="E20" s="70"/>
    </row>
    <row r="21" customFormat="false" ht="12.75" hidden="false" customHeight="false" outlineLevel="0" collapsed="false">
      <c r="A21" s="68"/>
      <c r="B21" s="69"/>
      <c r="C21" s="70"/>
      <c r="D21" s="70"/>
      <c r="E21" s="70"/>
    </row>
    <row r="22" customFormat="false" ht="12.75" hidden="false" customHeight="false" outlineLevel="0" collapsed="false">
      <c r="A22" s="68"/>
      <c r="B22" s="69"/>
      <c r="C22" s="70"/>
      <c r="D22" s="70"/>
      <c r="E22" s="70"/>
    </row>
    <row r="23" customFormat="false" ht="12.75" hidden="false" customHeight="false" outlineLevel="0" collapsed="false">
      <c r="A23" s="68"/>
      <c r="B23" s="69"/>
      <c r="C23" s="70"/>
      <c r="D23" s="70"/>
      <c r="E23" s="70"/>
    </row>
    <row r="24" customFormat="false" ht="12.75" hidden="false" customHeight="false" outlineLevel="0" collapsed="false">
      <c r="A24" s="68"/>
      <c r="B24" s="69"/>
      <c r="C24" s="70"/>
      <c r="D24" s="70"/>
      <c r="E24" s="70"/>
    </row>
    <row r="25" customFormat="false" ht="12.75" hidden="false" customHeight="false" outlineLevel="0" collapsed="false">
      <c r="A25" s="68"/>
      <c r="B25" s="69"/>
      <c r="C25" s="70"/>
      <c r="D25" s="70"/>
      <c r="E25" s="70"/>
    </row>
  </sheetData>
  <autoFilter ref="A1:E1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7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1" topLeftCell="A2" activePane="bottomLeft" state="frozen"/>
      <selection pane="topLeft" activeCell="A1" activeCellId="0" sqref="A1"/>
      <selection pane="bottomLeft" activeCell="H9" activeCellId="0" sqref="H9"/>
    </sheetView>
  </sheetViews>
  <sheetFormatPr defaultColWidth="8.54296875" defaultRowHeight="12.75" zeroHeight="false" outlineLevelRow="0" outlineLevelCol="0"/>
  <cols>
    <col collapsed="false" customWidth="true" hidden="false" outlineLevel="0" max="1" min="1" style="71" width="34.57"/>
    <col collapsed="false" customWidth="true" hidden="false" outlineLevel="0" max="2" min="2" style="71" width="32.15"/>
    <col collapsed="false" customWidth="true" hidden="false" outlineLevel="0" max="3" min="3" style="71" width="49.29"/>
  </cols>
  <sheetData>
    <row r="1" s="73" customFormat="true" ht="12.75" hidden="false" customHeight="false" outlineLevel="0" collapsed="false">
      <c r="A1" s="72" t="s">
        <v>23</v>
      </c>
      <c r="B1" s="72" t="s">
        <v>24</v>
      </c>
      <c r="C1" s="72" t="s">
        <v>25</v>
      </c>
    </row>
    <row r="2" customFormat="false" ht="12.75" hidden="false" customHeight="false" outlineLevel="0" collapsed="false">
      <c r="A2" s="74"/>
      <c r="B2" s="74"/>
      <c r="C2" s="74"/>
    </row>
    <row r="3" customFormat="false" ht="12.75" hidden="false" customHeight="false" outlineLevel="0" collapsed="false">
      <c r="A3" s="74"/>
      <c r="B3" s="74"/>
      <c r="C3" s="74"/>
    </row>
    <row r="4" customFormat="false" ht="12.75" hidden="false" customHeight="false" outlineLevel="0" collapsed="false">
      <c r="A4" s="74"/>
      <c r="B4" s="74"/>
      <c r="C4" s="74"/>
    </row>
    <row r="5" customFormat="false" ht="12.75" hidden="false" customHeight="false" outlineLevel="0" collapsed="false">
      <c r="A5" s="74"/>
      <c r="B5" s="74"/>
      <c r="C5" s="74"/>
    </row>
    <row r="6" customFormat="false" ht="12.75" hidden="false" customHeight="false" outlineLevel="0" collapsed="false">
      <c r="A6" s="74"/>
      <c r="B6" s="74"/>
      <c r="C6" s="74"/>
    </row>
    <row r="7" customFormat="false" ht="12.75" hidden="false" customHeight="false" outlineLevel="0" collapsed="false">
      <c r="A7" s="74"/>
      <c r="B7" s="74"/>
      <c r="C7" s="74"/>
    </row>
    <row r="8" customFormat="false" ht="12.75" hidden="false" customHeight="false" outlineLevel="0" collapsed="false">
      <c r="A8" s="74"/>
      <c r="B8" s="74"/>
      <c r="C8" s="74"/>
    </row>
    <row r="9" customFormat="false" ht="12.75" hidden="false" customHeight="false" outlineLevel="0" collapsed="false">
      <c r="A9" s="74"/>
      <c r="B9" s="74"/>
      <c r="C9" s="74"/>
    </row>
    <row r="10" customFormat="false" ht="12.75" hidden="false" customHeight="false" outlineLevel="0" collapsed="false">
      <c r="A10" s="74"/>
      <c r="B10" s="74"/>
      <c r="C10" s="74"/>
    </row>
    <row r="11" customFormat="false" ht="12.75" hidden="false" customHeight="false" outlineLevel="0" collapsed="false">
      <c r="A11" s="74"/>
      <c r="B11" s="74"/>
      <c r="C11" s="74"/>
    </row>
    <row r="12" customFormat="false" ht="12.75" hidden="false" customHeight="false" outlineLevel="0" collapsed="false">
      <c r="A12" s="74"/>
      <c r="B12" s="74"/>
      <c r="C12" s="74"/>
    </row>
    <row r="13" customFormat="false" ht="12.75" hidden="false" customHeight="false" outlineLevel="0" collapsed="false">
      <c r="A13" s="74"/>
      <c r="B13" s="74"/>
      <c r="C13" s="74"/>
    </row>
    <row r="14" customFormat="false" ht="12.75" hidden="false" customHeight="false" outlineLevel="0" collapsed="false">
      <c r="A14" s="74"/>
      <c r="B14" s="74"/>
      <c r="C14" s="74"/>
    </row>
    <row r="15" customFormat="false" ht="12.75" hidden="false" customHeight="false" outlineLevel="0" collapsed="false">
      <c r="A15" s="74"/>
      <c r="B15" s="74"/>
      <c r="C15" s="74"/>
    </row>
    <row r="16" customFormat="false" ht="12.75" hidden="false" customHeight="false" outlineLevel="0" collapsed="false">
      <c r="A16" s="74"/>
      <c r="B16" s="74"/>
      <c r="C16" s="74"/>
    </row>
    <row r="17" customFormat="false" ht="12.75" hidden="false" customHeight="false" outlineLevel="0" collapsed="false">
      <c r="A17" s="74"/>
      <c r="B17" s="74"/>
      <c r="C17" s="74"/>
    </row>
    <row r="18" customFormat="false" ht="12.75" hidden="false" customHeight="false" outlineLevel="0" collapsed="false">
      <c r="A18" s="74"/>
      <c r="B18" s="74"/>
      <c r="C18" s="74"/>
    </row>
    <row r="19" customFormat="false" ht="12.75" hidden="false" customHeight="false" outlineLevel="0" collapsed="false">
      <c r="A19" s="74"/>
      <c r="B19" s="74"/>
      <c r="C19" s="74"/>
    </row>
    <row r="20" customFormat="false" ht="12.75" hidden="false" customHeight="false" outlineLevel="0" collapsed="false">
      <c r="A20" s="74"/>
      <c r="B20" s="74"/>
      <c r="C20" s="74"/>
    </row>
    <row r="21" customFormat="false" ht="12.75" hidden="false" customHeight="false" outlineLevel="0" collapsed="false">
      <c r="A21" s="74"/>
      <c r="B21" s="74"/>
      <c r="C21" s="74"/>
    </row>
    <row r="22" customFormat="false" ht="12.75" hidden="false" customHeight="false" outlineLevel="0" collapsed="false">
      <c r="A22" s="74"/>
      <c r="B22" s="74"/>
      <c r="C22" s="74"/>
    </row>
    <row r="23" customFormat="false" ht="12.75" hidden="false" customHeight="false" outlineLevel="0" collapsed="false">
      <c r="A23" s="74"/>
      <c r="B23" s="74"/>
      <c r="C23" s="74"/>
    </row>
    <row r="24" customFormat="false" ht="12.75" hidden="false" customHeight="false" outlineLevel="0" collapsed="false">
      <c r="A24" s="74"/>
      <c r="B24" s="74"/>
      <c r="C24" s="74"/>
    </row>
    <row r="25" customFormat="false" ht="12.75" hidden="false" customHeight="false" outlineLevel="0" collapsed="false">
      <c r="A25" s="74"/>
      <c r="B25" s="74"/>
      <c r="C25" s="74"/>
    </row>
    <row r="26" customFormat="false" ht="12.75" hidden="false" customHeight="false" outlineLevel="0" collapsed="false">
      <c r="A26" s="74"/>
      <c r="B26" s="74"/>
      <c r="C26" s="74"/>
    </row>
    <row r="27" customFormat="false" ht="12.75" hidden="false" customHeight="false" outlineLevel="0" collapsed="false">
      <c r="A27" s="74"/>
      <c r="B27" s="74"/>
      <c r="C27" s="74"/>
    </row>
  </sheetData>
  <autoFilter ref="A1:C1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21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1" topLeftCell="A8" activePane="bottomLeft" state="frozen"/>
      <selection pane="topLeft" activeCell="A1" activeCellId="0" sqref="A1"/>
      <selection pane="bottomLeft" activeCell="G21" activeCellId="0" sqref="G2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71" width="38.76"/>
    <col collapsed="false" customWidth="true" hidden="false" outlineLevel="0" max="2" min="2" style="71" width="13.82"/>
    <col collapsed="false" customWidth="true" hidden="false" outlineLevel="0" max="3" min="3" style="71" width="20.52"/>
    <col collapsed="false" customWidth="true" hidden="false" outlineLevel="0" max="5" min="5" style="75" width="23.08"/>
    <col collapsed="false" customWidth="true" hidden="false" outlineLevel="0" max="6" min="6" style="71" width="11.65"/>
    <col collapsed="false" customWidth="true" hidden="false" outlineLevel="0" max="7" min="7" style="71" width="43.19"/>
  </cols>
  <sheetData>
    <row r="1" s="63" customFormat="true" ht="35.25" hidden="false" customHeight="false" outlineLevel="0" collapsed="false">
      <c r="A1" s="76" t="s">
        <v>26</v>
      </c>
      <c r="B1" s="76" t="s">
        <v>27</v>
      </c>
      <c r="C1" s="76" t="s">
        <v>28</v>
      </c>
      <c r="D1" s="76" t="s">
        <v>29</v>
      </c>
      <c r="E1" s="77" t="s">
        <v>30</v>
      </c>
      <c r="F1" s="76" t="s">
        <v>31</v>
      </c>
      <c r="G1" s="76" t="s">
        <v>32</v>
      </c>
    </row>
    <row r="2" customFormat="false" ht="46.95" hidden="false" customHeight="false" outlineLevel="0" collapsed="false">
      <c r="A2" s="78" t="s">
        <v>33</v>
      </c>
      <c r="B2" s="78" t="s">
        <v>34</v>
      </c>
      <c r="C2" s="79" t="s">
        <v>35</v>
      </c>
      <c r="D2" s="78"/>
      <c r="E2" s="80"/>
      <c r="F2" s="78" t="s">
        <v>36</v>
      </c>
      <c r="G2" s="79" t="s">
        <v>37</v>
      </c>
    </row>
    <row r="3" customFormat="false" ht="12.8" hidden="false" customHeight="false" outlineLevel="0" collapsed="false">
      <c r="A3" s="78" t="s">
        <v>38</v>
      </c>
      <c r="B3" s="78" t="s">
        <v>39</v>
      </c>
      <c r="C3" s="79" t="s">
        <v>40</v>
      </c>
      <c r="D3" s="78"/>
      <c r="E3" s="80"/>
      <c r="F3" s="78"/>
      <c r="G3" s="79" t="s">
        <v>41</v>
      </c>
    </row>
    <row r="4" customFormat="false" ht="12.8" hidden="false" customHeight="false" outlineLevel="0" collapsed="false">
      <c r="A4" s="78" t="s">
        <v>42</v>
      </c>
      <c r="B4" s="78" t="s">
        <v>43</v>
      </c>
      <c r="C4" s="79" t="s">
        <v>44</v>
      </c>
      <c r="D4" s="78"/>
      <c r="E4" s="80"/>
      <c r="F4" s="78" t="s">
        <v>36</v>
      </c>
      <c r="G4" s="79"/>
    </row>
    <row r="5" customFormat="false" ht="12.8" hidden="false" customHeight="false" outlineLevel="0" collapsed="false">
      <c r="A5" s="78" t="s">
        <v>45</v>
      </c>
      <c r="B5" s="78" t="s">
        <v>43</v>
      </c>
      <c r="C5" s="79" t="s">
        <v>44</v>
      </c>
      <c r="D5" s="78"/>
      <c r="E5" s="80"/>
      <c r="F5" s="78" t="s">
        <v>36</v>
      </c>
      <c r="G5" s="79"/>
    </row>
    <row r="6" customFormat="false" ht="12.8" hidden="false" customHeight="false" outlineLevel="0" collapsed="false">
      <c r="A6" s="78" t="s">
        <v>46</v>
      </c>
      <c r="B6" s="78" t="s">
        <v>47</v>
      </c>
      <c r="C6" s="79" t="s">
        <v>48</v>
      </c>
      <c r="D6" s="78"/>
      <c r="E6" s="80"/>
      <c r="F6" s="78"/>
      <c r="G6" s="79" t="s">
        <v>49</v>
      </c>
    </row>
    <row r="7" customFormat="false" ht="12.8" hidden="false" customHeight="false" outlineLevel="0" collapsed="false">
      <c r="A7" s="78" t="s">
        <v>50</v>
      </c>
      <c r="B7" s="78" t="s">
        <v>47</v>
      </c>
      <c r="C7" s="79" t="s">
        <v>48</v>
      </c>
      <c r="D7" s="78"/>
      <c r="E7" s="80"/>
      <c r="F7" s="78"/>
      <c r="G7" s="79" t="s">
        <v>49</v>
      </c>
    </row>
    <row r="8" customFormat="false" ht="12.8" hidden="false" customHeight="false" outlineLevel="0" collapsed="false">
      <c r="A8" s="78" t="s">
        <v>51</v>
      </c>
      <c r="B8" s="78" t="s">
        <v>47</v>
      </c>
      <c r="C8" s="79" t="s">
        <v>52</v>
      </c>
      <c r="D8" s="78"/>
      <c r="E8" s="80"/>
      <c r="F8" s="78" t="s">
        <v>36</v>
      </c>
      <c r="G8" s="79"/>
    </row>
    <row r="9" customFormat="false" ht="12.8" hidden="false" customHeight="false" outlineLevel="0" collapsed="false">
      <c r="A9" s="78" t="s">
        <v>53</v>
      </c>
      <c r="B9" s="78" t="s">
        <v>47</v>
      </c>
      <c r="C9" s="79" t="s">
        <v>48</v>
      </c>
      <c r="D9" s="78"/>
      <c r="E9" s="80"/>
      <c r="F9" s="78"/>
      <c r="G9" s="79" t="s">
        <v>49</v>
      </c>
    </row>
    <row r="10" customFormat="false" ht="24.05" hidden="false" customHeight="false" outlineLevel="0" collapsed="false">
      <c r="A10" s="78" t="s">
        <v>54</v>
      </c>
      <c r="B10" s="78" t="s">
        <v>47</v>
      </c>
      <c r="C10" s="79" t="s">
        <v>55</v>
      </c>
      <c r="D10" s="78"/>
      <c r="E10" s="80"/>
      <c r="F10" s="78" t="s">
        <v>36</v>
      </c>
      <c r="G10" s="79" t="s">
        <v>56</v>
      </c>
    </row>
    <row r="11" customFormat="false" ht="24.05" hidden="false" customHeight="false" outlineLevel="0" collapsed="false">
      <c r="A11" s="78" t="s">
        <v>57</v>
      </c>
      <c r="B11" s="78" t="s">
        <v>43</v>
      </c>
      <c r="C11" s="79" t="s">
        <v>58</v>
      </c>
      <c r="D11" s="78"/>
      <c r="E11" s="80"/>
      <c r="F11" s="78" t="s">
        <v>36</v>
      </c>
      <c r="G11" s="79" t="s">
        <v>59</v>
      </c>
    </row>
    <row r="12" customFormat="false" ht="12.8" hidden="false" customHeight="false" outlineLevel="0" collapsed="false">
      <c r="A12" s="78" t="s">
        <v>60</v>
      </c>
      <c r="B12" s="78" t="s">
        <v>61</v>
      </c>
      <c r="C12" s="79"/>
      <c r="D12" s="78"/>
      <c r="E12" s="80"/>
      <c r="F12" s="78" t="s">
        <v>36</v>
      </c>
      <c r="G12" s="79"/>
    </row>
    <row r="13" customFormat="false" ht="12.8" hidden="false" customHeight="false" outlineLevel="0" collapsed="false">
      <c r="A13" s="78" t="s">
        <v>62</v>
      </c>
      <c r="B13" s="78" t="s">
        <v>61</v>
      </c>
      <c r="C13" s="79"/>
      <c r="D13" s="78"/>
      <c r="E13" s="80"/>
      <c r="F13" s="78" t="s">
        <v>36</v>
      </c>
      <c r="G13" s="79"/>
    </row>
    <row r="14" customFormat="false" ht="12.8" hidden="false" customHeight="false" outlineLevel="0" collapsed="false">
      <c r="A14" s="78" t="s">
        <v>63</v>
      </c>
      <c r="B14" s="78" t="s">
        <v>61</v>
      </c>
      <c r="C14" s="79"/>
      <c r="D14" s="78"/>
      <c r="E14" s="80"/>
      <c r="F14" s="78" t="s">
        <v>36</v>
      </c>
      <c r="G14" s="79"/>
    </row>
    <row r="15" customFormat="false" ht="12.8" hidden="false" customHeight="false" outlineLevel="0" collapsed="false">
      <c r="A15" s="78" t="s">
        <v>64</v>
      </c>
      <c r="B15" s="78" t="s">
        <v>61</v>
      </c>
      <c r="C15" s="78"/>
      <c r="D15" s="74"/>
      <c r="E15" s="81" t="n">
        <v>45625</v>
      </c>
      <c r="F15" s="74" t="s">
        <v>65</v>
      </c>
      <c r="G15" s="79"/>
    </row>
    <row r="16" customFormat="false" ht="12.8" hidden="false" customHeight="false" outlineLevel="0" collapsed="false">
      <c r="A16" s="78" t="s">
        <v>66</v>
      </c>
      <c r="B16" s="78" t="s">
        <v>61</v>
      </c>
      <c r="C16" s="78"/>
      <c r="D16" s="74"/>
      <c r="E16" s="81"/>
      <c r="F16" s="82"/>
      <c r="G16" s="79"/>
    </row>
    <row r="17" customFormat="false" ht="12.8" hidden="false" customHeight="false" outlineLevel="0" collapsed="false">
      <c r="A17" s="78" t="s">
        <v>67</v>
      </c>
      <c r="B17" s="78" t="s">
        <v>61</v>
      </c>
      <c r="C17" s="78"/>
      <c r="D17" s="74"/>
      <c r="E17" s="81" t="n">
        <v>45622</v>
      </c>
      <c r="F17" s="82" t="s">
        <v>65</v>
      </c>
      <c r="G17" s="79"/>
    </row>
    <row r="18" customFormat="false" ht="81.3" hidden="false" customHeight="false" outlineLevel="0" collapsed="false">
      <c r="A18" s="78" t="s">
        <v>68</v>
      </c>
      <c r="B18" s="78"/>
      <c r="C18" s="78"/>
      <c r="D18" s="83"/>
      <c r="E18" s="81"/>
      <c r="F18" s="78"/>
      <c r="G18" s="79" t="s">
        <v>69</v>
      </c>
    </row>
    <row r="19" customFormat="false" ht="12.8" hidden="false" customHeight="false" outlineLevel="0" collapsed="false">
      <c r="A19" s="78" t="s">
        <v>70</v>
      </c>
      <c r="B19" s="78" t="s">
        <v>71</v>
      </c>
      <c r="C19" s="78"/>
      <c r="D19" s="83"/>
      <c r="E19" s="81"/>
      <c r="F19" s="78"/>
      <c r="G19" s="79"/>
    </row>
    <row r="20" customFormat="false" ht="12.8" hidden="false" customHeight="false" outlineLevel="0" collapsed="false">
      <c r="A20" s="78" t="s">
        <v>72</v>
      </c>
      <c r="B20" s="78" t="s">
        <v>71</v>
      </c>
      <c r="C20" s="78"/>
      <c r="D20" s="83"/>
      <c r="E20" s="81"/>
      <c r="F20" s="78"/>
      <c r="G20" s="79"/>
    </row>
    <row r="21" customFormat="false" ht="46.95" hidden="false" customHeight="false" outlineLevel="0" collapsed="false">
      <c r="A21" s="78" t="s">
        <v>73</v>
      </c>
      <c r="B21" s="78" t="s">
        <v>61</v>
      </c>
      <c r="C21" s="78"/>
      <c r="D21" s="83"/>
      <c r="E21" s="81"/>
      <c r="F21" s="78"/>
      <c r="G21" s="79" t="s">
        <v>74</v>
      </c>
    </row>
  </sheetData>
  <autoFilter ref="A1:G10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8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pane xSplit="0" ySplit="1" topLeftCell="A2" activePane="bottomLeft" state="frozen"/>
      <selection pane="topLeft" activeCell="A1" activeCellId="0" sqref="A1"/>
      <selection pane="bottomLeft" activeCell="A6" activeCellId="0" sqref="A6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2.92"/>
    <col collapsed="false" customWidth="true" hidden="false" outlineLevel="0" max="2" min="2" style="0" width="34.31"/>
    <col collapsed="false" customWidth="true" hidden="false" outlineLevel="0" max="3" min="3" style="0" width="17.73"/>
    <col collapsed="false" customWidth="true" hidden="false" outlineLevel="0" max="4" min="4" style="0" width="18.2"/>
  </cols>
  <sheetData>
    <row r="1" s="84" customFormat="true" ht="12.8" hidden="false" customHeight="false" outlineLevel="0" collapsed="false">
      <c r="A1" s="84" t="s">
        <v>75</v>
      </c>
      <c r="B1" s="84" t="s">
        <v>29</v>
      </c>
      <c r="C1" s="84" t="s">
        <v>27</v>
      </c>
      <c r="D1" s="84" t="s">
        <v>76</v>
      </c>
    </row>
    <row r="2" customFormat="false" ht="12.8" hidden="false" customHeight="false" outlineLevel="0" collapsed="false">
      <c r="A2" s="0" t="s">
        <v>77</v>
      </c>
    </row>
    <row r="3" customFormat="false" ht="12.8" hidden="false" customHeight="false" outlineLevel="0" collapsed="false">
      <c r="A3" s="0" t="s">
        <v>78</v>
      </c>
    </row>
    <row r="4" customFormat="false" ht="12.8" hidden="false" customHeight="false" outlineLevel="0" collapsed="false">
      <c r="A4" s="0" t="s">
        <v>79</v>
      </c>
    </row>
    <row r="5" customFormat="false" ht="12.8" hidden="false" customHeight="false" outlineLevel="0" collapsed="false">
      <c r="A5" s="0" t="s">
        <v>80</v>
      </c>
    </row>
    <row r="6" customFormat="false" ht="12.8" hidden="false" customHeight="false" outlineLevel="0" collapsed="false">
      <c r="A6" s="0" t="s">
        <v>81</v>
      </c>
      <c r="B6" s="0" t="s">
        <v>82</v>
      </c>
    </row>
    <row r="7" customFormat="false" ht="12.8" hidden="false" customHeight="false" outlineLevel="0" collapsed="false">
      <c r="A7" s="0" t="s">
        <v>83</v>
      </c>
    </row>
    <row r="8" customFormat="false" ht="12.8" hidden="false" customHeight="false" outlineLevel="0" collapsed="false">
      <c r="A8" s="0" t="s">
        <v>84</v>
      </c>
    </row>
  </sheetData>
  <autoFilter ref="A1:C1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Roman,Standaard"&amp;12&amp;A</oddHeader>
    <oddFooter>&amp;C&amp;"Times New Roman,Standaard"&amp;12Pagina &amp;P</oddFooter>
  </headerFooter>
  <drawing r:id="rId1"/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ackground xmlns="71af3243-3dd4-4a8d-8c0d-dd76da1f02a5">false</Background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E24E22D7-1AC9-4060-A9B3-27E312D09E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AFCBA-B89A-44D9-8769-70CC52000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424730C-0C48-47D4-B25F-00AFD481EF19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TM16410081</Template>
  <TotalTime>43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2023-12-12T08:23:05Z</dcterms:created>
  <dc:creator/>
  <dc:description/>
  <dc:language>nl-BE</dc:language>
  <cp:lastModifiedBy/>
  <dcterms:modified xsi:type="dcterms:W3CDTF">2024-11-13T23:22:30Z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